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0EC936AE-1A73-44AB-B933-F1CD9045D7E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使途報告シート" sheetId="1" r:id="rId1"/>
    <sheet name="経費区分説明" sheetId="2" r:id="rId2"/>
    <sheet name="返金例 " sheetId="6" r:id="rId3"/>
    <sheet name="問題ない例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6" l="1"/>
  <c r="E39" i="6"/>
  <c r="I38" i="6"/>
  <c r="E38" i="6"/>
  <c r="I37" i="6"/>
  <c r="E37" i="6"/>
  <c r="I36" i="6"/>
  <c r="E36" i="6"/>
  <c r="I35" i="6"/>
  <c r="E35" i="6"/>
  <c r="Q34" i="6"/>
  <c r="I34" i="6"/>
  <c r="E34" i="6"/>
  <c r="I33" i="6"/>
  <c r="E33" i="6"/>
  <c r="I32" i="6"/>
  <c r="E32" i="6"/>
  <c r="I31" i="6"/>
  <c r="E31" i="6"/>
  <c r="K28" i="6"/>
  <c r="G28" i="6"/>
  <c r="U31" i="6" s="1"/>
  <c r="I39" i="5"/>
  <c r="E39" i="5"/>
  <c r="I38" i="5"/>
  <c r="E38" i="5"/>
  <c r="I37" i="5"/>
  <c r="E37" i="5"/>
  <c r="I36" i="5"/>
  <c r="E36" i="5"/>
  <c r="I35" i="5"/>
  <c r="E35" i="5"/>
  <c r="Q34" i="5"/>
  <c r="I34" i="5"/>
  <c r="E34" i="5"/>
  <c r="I33" i="5"/>
  <c r="E33" i="5"/>
  <c r="I32" i="5"/>
  <c r="E32" i="5"/>
  <c r="I31" i="5"/>
  <c r="E31" i="5"/>
  <c r="K28" i="5"/>
  <c r="G28" i="5"/>
  <c r="U31" i="5" s="1"/>
  <c r="Q34" i="1"/>
  <c r="I32" i="1"/>
  <c r="I33" i="1"/>
  <c r="I34" i="1"/>
  <c r="I35" i="1"/>
  <c r="I36" i="1"/>
  <c r="I37" i="1"/>
  <c r="I38" i="1"/>
  <c r="I39" i="1"/>
  <c r="I31" i="1"/>
  <c r="E32" i="1"/>
  <c r="E33" i="1"/>
  <c r="E34" i="1"/>
  <c r="E35" i="1"/>
  <c r="E36" i="1"/>
  <c r="E37" i="1"/>
  <c r="E38" i="1"/>
  <c r="E39" i="1"/>
  <c r="E31" i="1"/>
  <c r="M37" i="6" l="1"/>
  <c r="M39" i="6"/>
  <c r="M35" i="6"/>
  <c r="M31" i="6"/>
  <c r="M36" i="6"/>
  <c r="M38" i="6"/>
  <c r="M32" i="6"/>
  <c r="M34" i="6"/>
  <c r="M31" i="1"/>
  <c r="M36" i="1"/>
  <c r="M32" i="1"/>
  <c r="M33" i="6"/>
  <c r="M38" i="5"/>
  <c r="M35" i="5"/>
  <c r="M37" i="5"/>
  <c r="M31" i="5"/>
  <c r="M32" i="5"/>
  <c r="M34" i="5"/>
  <c r="M36" i="5"/>
  <c r="M39" i="5"/>
  <c r="M33" i="5"/>
  <c r="M39" i="1"/>
  <c r="M38" i="1"/>
  <c r="M34" i="1"/>
  <c r="M37" i="1"/>
  <c r="M33" i="1"/>
  <c r="M35" i="1"/>
  <c r="Q31" i="6" l="1"/>
  <c r="Q37" i="6" s="1"/>
  <c r="Q31" i="5"/>
  <c r="Q37" i="5" s="1"/>
  <c r="Q31" i="1"/>
  <c r="K28" i="1" l="1"/>
  <c r="G28" i="1"/>
  <c r="U31" i="1" l="1"/>
  <c r="Q37" i="1" s="1"/>
</calcChain>
</file>

<file path=xl/sharedStrings.xml><?xml version="1.0" encoding="utf-8"?>
<sst xmlns="http://schemas.openxmlformats.org/spreadsheetml/2006/main" count="158" uniqueCount="55">
  <si>
    <t>経費区分</t>
    <rPh sb="0" eb="2">
      <t>ケイヒ</t>
    </rPh>
    <rPh sb="2" eb="4">
      <t>クブン</t>
    </rPh>
    <phoneticPr fontId="2"/>
  </si>
  <si>
    <t>備考</t>
    <rPh sb="0" eb="2">
      <t>ビコウ</t>
    </rPh>
    <phoneticPr fontId="2"/>
  </si>
  <si>
    <t>研究テーマ</t>
    <rPh sb="0" eb="2">
      <t>ケンキュウ</t>
    </rPh>
    <phoneticPr fontId="2"/>
  </si>
  <si>
    <t>間接費</t>
    <rPh sb="0" eb="2">
      <t>カンセツ</t>
    </rPh>
    <rPh sb="2" eb="3">
      <t>ヒ</t>
    </rPh>
    <phoneticPr fontId="2"/>
  </si>
  <si>
    <t>所属</t>
    <rPh sb="0" eb="2">
      <t>ショゾク</t>
    </rPh>
    <phoneticPr fontId="2"/>
  </si>
  <si>
    <t>消耗品</t>
    <rPh sb="0" eb="2">
      <t>ショウモウ</t>
    </rPh>
    <rPh sb="2" eb="3">
      <t>ヒン</t>
    </rPh>
    <phoneticPr fontId="2"/>
  </si>
  <si>
    <t>人件費</t>
    <rPh sb="0" eb="3">
      <t>ジンケンヒ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</si>
  <si>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</si>
  <si>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その他</t>
    <rPh sb="2" eb="3">
      <t>タ</t>
    </rPh>
    <phoneticPr fontId="2"/>
  </si>
  <si>
    <t>薬品費</t>
    <rPh sb="0" eb="2">
      <t>ヤクヒン</t>
    </rPh>
    <rPh sb="2" eb="3">
      <t>ヒ</t>
    </rPh>
    <phoneticPr fontId="2"/>
  </si>
  <si>
    <t>経費区分合計</t>
    <rPh sb="0" eb="2">
      <t>ケイヒ</t>
    </rPh>
    <rPh sb="2" eb="4">
      <t>クブン</t>
    </rPh>
    <rPh sb="4" eb="6">
      <t>ゴウケイ</t>
    </rPh>
    <phoneticPr fontId="2"/>
  </si>
  <si>
    <t>合計</t>
    <rPh sb="0" eb="2">
      <t>ゴウケイ</t>
    </rPh>
    <phoneticPr fontId="2"/>
  </si>
  <si>
    <t>機器・備品(レンタル含む）</t>
    <rPh sb="0" eb="2">
      <t>キキ</t>
    </rPh>
    <rPh sb="3" eb="5">
      <t>ビヒン</t>
    </rPh>
    <rPh sb="10" eb="11">
      <t>フク</t>
    </rPh>
    <phoneticPr fontId="2"/>
  </si>
  <si>
    <t>旅費交通費</t>
    <rPh sb="0" eb="2">
      <t>リョヒ</t>
    </rPh>
    <rPh sb="2" eb="5">
      <t>コウツウヒ</t>
    </rPh>
    <phoneticPr fontId="2"/>
  </si>
  <si>
    <t>説明</t>
    <rPh sb="0" eb="2">
      <t>セツメイ</t>
    </rPh>
    <phoneticPr fontId="2"/>
  </si>
  <si>
    <t>各所属機関で定められた事務管理費等</t>
    <rPh sb="0" eb="1">
      <t>カク</t>
    </rPh>
    <rPh sb="1" eb="3">
      <t>ショゾク</t>
    </rPh>
    <rPh sb="3" eb="5">
      <t>キカン</t>
    </rPh>
    <rPh sb="6" eb="7">
      <t>サダ</t>
    </rPh>
    <rPh sb="11" eb="13">
      <t>ジム</t>
    </rPh>
    <rPh sb="13" eb="16">
      <t>カンリヒ</t>
    </rPh>
    <rPh sb="16" eb="17">
      <t>トウ</t>
    </rPh>
    <phoneticPr fontId="2"/>
  </si>
  <si>
    <t>研究テーマの実験等で消耗するもの</t>
    <rPh sb="0" eb="2">
      <t>ケンキュウ</t>
    </rPh>
    <rPh sb="6" eb="8">
      <t>ジッケン</t>
    </rPh>
    <rPh sb="8" eb="9">
      <t>トウ</t>
    </rPh>
    <rPh sb="10" eb="12">
      <t>ショウモウ</t>
    </rPh>
    <phoneticPr fontId="2"/>
  </si>
  <si>
    <t>研究テーマで直接使う機器・備品</t>
    <rPh sb="0" eb="2">
      <t>ケンキュウ</t>
    </rPh>
    <rPh sb="6" eb="8">
      <t>チョクセツ</t>
    </rPh>
    <rPh sb="8" eb="9">
      <t>ツカ</t>
    </rPh>
    <rPh sb="10" eb="12">
      <t>キキ</t>
    </rPh>
    <rPh sb="13" eb="15">
      <t>ビヒン</t>
    </rPh>
    <phoneticPr fontId="2"/>
  </si>
  <si>
    <t>上記区分で当てはまらない全ての費用</t>
    <rPh sb="0" eb="2">
      <t>ジョウキ</t>
    </rPh>
    <rPh sb="2" eb="4">
      <t>クブン</t>
    </rPh>
    <rPh sb="5" eb="6">
      <t>ア</t>
    </rPh>
    <rPh sb="12" eb="13">
      <t>スベ</t>
    </rPh>
    <rPh sb="15" eb="17">
      <t>ヒヨウ</t>
    </rPh>
    <phoneticPr fontId="2"/>
  </si>
  <si>
    <t>実験用動物・魚関連費</t>
    <rPh sb="0" eb="2">
      <t>ジッケン</t>
    </rPh>
    <rPh sb="2" eb="3">
      <t>ヨウ</t>
    </rPh>
    <rPh sb="3" eb="5">
      <t>ドウブツ</t>
    </rPh>
    <rPh sb="6" eb="7">
      <t>サカナ</t>
    </rPh>
    <rPh sb="7" eb="9">
      <t>カンレン</t>
    </rPh>
    <rPh sb="9" eb="10">
      <t>ヒ</t>
    </rPh>
    <phoneticPr fontId="2"/>
  </si>
  <si>
    <t>研究テーマで必要な動物、魚、餌代</t>
    <rPh sb="0" eb="2">
      <t>ケンキュウ</t>
    </rPh>
    <rPh sb="6" eb="8">
      <t>ヒツヨウ</t>
    </rPh>
    <rPh sb="9" eb="11">
      <t>ドウブツ</t>
    </rPh>
    <rPh sb="12" eb="13">
      <t>サカナ</t>
    </rPh>
    <rPh sb="14" eb="15">
      <t>エサ</t>
    </rPh>
    <rPh sb="15" eb="16">
      <t>ダイ</t>
    </rPh>
    <phoneticPr fontId="2"/>
  </si>
  <si>
    <t>研究テーマで必要な試薬等実験で使う薬品類</t>
    <rPh sb="0" eb="2">
      <t>ケンキュウ</t>
    </rPh>
    <rPh sb="6" eb="8">
      <t>ヒツヨウ</t>
    </rPh>
    <rPh sb="9" eb="11">
      <t>シヤク</t>
    </rPh>
    <rPh sb="11" eb="12">
      <t>トウ</t>
    </rPh>
    <rPh sb="12" eb="14">
      <t>ジッケン</t>
    </rPh>
    <rPh sb="15" eb="16">
      <t>ツカ</t>
    </rPh>
    <rPh sb="17" eb="19">
      <t>ヤクヒン</t>
    </rPh>
    <rPh sb="19" eb="20">
      <t>ルイ</t>
    </rPh>
    <phoneticPr fontId="2"/>
  </si>
  <si>
    <t>所属機関から出すことのできない研究テーマに関わる費用
誰の分か記入して下さい</t>
    <rPh sb="0" eb="2">
      <t>ショゾク</t>
    </rPh>
    <rPh sb="2" eb="4">
      <t>キカン</t>
    </rPh>
    <rPh sb="6" eb="7">
      <t>ダ</t>
    </rPh>
    <rPh sb="15" eb="17">
      <t>ケンキュウ</t>
    </rPh>
    <rPh sb="21" eb="22">
      <t>カカ</t>
    </rPh>
    <rPh sb="24" eb="26">
      <t>ヒヨウ</t>
    </rPh>
    <rPh sb="27" eb="28">
      <t>ダレ</t>
    </rPh>
    <rPh sb="29" eb="30">
      <t>ブン</t>
    </rPh>
    <rPh sb="31" eb="33">
      <t>キニュウ</t>
    </rPh>
    <rPh sb="35" eb="36">
      <t>クダ</t>
    </rPh>
    <phoneticPr fontId="2"/>
  </si>
  <si>
    <t>所属機関から出すことのできない研究テーマに直接必要な実験等の費用
誰の分か記入して下さい</t>
    <rPh sb="0" eb="2">
      <t>ショゾク</t>
    </rPh>
    <rPh sb="2" eb="4">
      <t>キカン</t>
    </rPh>
    <rPh sb="6" eb="7">
      <t>ダ</t>
    </rPh>
    <rPh sb="15" eb="17">
      <t>ケンキュウ</t>
    </rPh>
    <rPh sb="21" eb="23">
      <t>チョクセツ</t>
    </rPh>
    <rPh sb="23" eb="25">
      <t>ヒツヨウ</t>
    </rPh>
    <rPh sb="26" eb="28">
      <t>ジッケン</t>
    </rPh>
    <rPh sb="28" eb="29">
      <t>トウ</t>
    </rPh>
    <rPh sb="30" eb="32">
      <t>ヒヨウ</t>
    </rPh>
    <rPh sb="33" eb="34">
      <t>ダレ</t>
    </rPh>
    <rPh sb="35" eb="36">
      <t>ブン</t>
    </rPh>
    <rPh sb="37" eb="39">
      <t>キニュウ</t>
    </rPh>
    <rPh sb="41" eb="42">
      <t>クダ</t>
    </rPh>
    <phoneticPr fontId="2"/>
  </si>
  <si>
    <t>研究テーマに直接必要な実験等の外部委託費用</t>
    <rPh sb="0" eb="2">
      <t>ケンキュウ</t>
    </rPh>
    <rPh sb="6" eb="8">
      <t>チョクセツ</t>
    </rPh>
    <rPh sb="8" eb="10">
      <t>ヒツヨウ</t>
    </rPh>
    <rPh sb="11" eb="13">
      <t>ジッケン</t>
    </rPh>
    <rPh sb="13" eb="14">
      <t>トウ</t>
    </rPh>
    <rPh sb="15" eb="17">
      <t>ガイブ</t>
    </rPh>
    <rPh sb="17" eb="19">
      <t>イタク</t>
    </rPh>
    <rPh sb="19" eb="21">
      <t>ヒヨウ</t>
    </rPh>
    <phoneticPr fontId="2"/>
  </si>
  <si>
    <t>学術奨励金　使途報告書</t>
    <rPh sb="0" eb="2">
      <t>ガクジュツ</t>
    </rPh>
    <rPh sb="2" eb="5">
      <t>ショウレイキン</t>
    </rPh>
    <rPh sb="6" eb="8">
      <t>シト</t>
    </rPh>
    <rPh sb="8" eb="10">
      <t>ホウコク</t>
    </rPh>
    <rPh sb="10" eb="11">
      <t>ショ</t>
    </rPh>
    <phoneticPr fontId="2"/>
  </si>
  <si>
    <t>採択金額</t>
    <rPh sb="0" eb="2">
      <t>サイタク</t>
    </rPh>
    <rPh sb="2" eb="4">
      <t>キンガク</t>
    </rPh>
    <phoneticPr fontId="2"/>
  </si>
  <si>
    <t>採択者</t>
    <rPh sb="0" eb="2">
      <t>サイタク</t>
    </rPh>
    <rPh sb="2" eb="3">
      <t>シャ</t>
    </rPh>
    <phoneticPr fontId="2"/>
  </si>
  <si>
    <t>申請時予定金額</t>
    <rPh sb="0" eb="3">
      <t>シンセイジ</t>
    </rPh>
    <rPh sb="3" eb="5">
      <t>ヨテイ</t>
    </rPh>
    <rPh sb="5" eb="7">
      <t>キンガク</t>
    </rPh>
    <phoneticPr fontId="2"/>
  </si>
  <si>
    <t>支出金額</t>
    <rPh sb="0" eb="2">
      <t>シシュツ</t>
    </rPh>
    <rPh sb="2" eb="4">
      <t>キンガク</t>
    </rPh>
    <phoneticPr fontId="2"/>
  </si>
  <si>
    <t>※注意事項</t>
    <rPh sb="1" eb="3">
      <t>チュウイ</t>
    </rPh>
    <rPh sb="3" eb="5">
      <t>ジコウ</t>
    </rPh>
    <phoneticPr fontId="2"/>
  </si>
  <si>
    <t>（2）奨励金は、当年度内（３月末迄に支出）に必ず使用して下さい。</t>
    <rPh sb="14" eb="15">
      <t>ガツ</t>
    </rPh>
    <rPh sb="15" eb="16">
      <t>マツ</t>
    </rPh>
    <rPh sb="16" eb="17">
      <t>マデ</t>
    </rPh>
    <rPh sb="18" eb="20">
      <t>シシュツ</t>
    </rPh>
    <phoneticPr fontId="2"/>
  </si>
  <si>
    <t>経費区分（申請書と一致内容）</t>
    <rPh sb="0" eb="2">
      <t>ケイヒ</t>
    </rPh>
    <rPh sb="2" eb="4">
      <t>クブン</t>
    </rPh>
    <rPh sb="5" eb="8">
      <t>シンセイショ</t>
    </rPh>
    <rPh sb="9" eb="11">
      <t>イッチ</t>
    </rPh>
    <rPh sb="11" eb="13">
      <t>ナイヨウ</t>
    </rPh>
    <phoneticPr fontId="2"/>
  </si>
  <si>
    <t>差額</t>
    <rPh sb="0" eb="2">
      <t>サガク</t>
    </rPh>
    <phoneticPr fontId="2"/>
  </si>
  <si>
    <t>予定金額合計</t>
    <rPh sb="0" eb="2">
      <t>ヨテイ</t>
    </rPh>
    <rPh sb="2" eb="4">
      <t>キンガク</t>
    </rPh>
    <rPh sb="4" eb="6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</si>
  <si>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</si>
  <si>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差額合計</t>
    <rPh sb="0" eb="2">
      <t>サガク</t>
    </rPh>
    <rPh sb="2" eb="4">
      <t>ゴウケイ</t>
    </rPh>
    <phoneticPr fontId="2"/>
  </si>
  <si>
    <t>採択金額の20％</t>
    <rPh sb="0" eb="2">
      <t>サイタク</t>
    </rPh>
    <rPh sb="2" eb="4">
      <t>キンガク</t>
    </rPh>
    <phoneticPr fontId="2"/>
  </si>
  <si>
    <t>返金金額</t>
    <rPh sb="0" eb="2">
      <t>ヘンキン</t>
    </rPh>
    <rPh sb="2" eb="4">
      <t>キンガク</t>
    </rPh>
    <phoneticPr fontId="2"/>
  </si>
  <si>
    <t>　　領収書が用意できない場合は、大学の管理しているシステムから出力した明細もしくはExceにて使用品</t>
    <rPh sb="2" eb="4">
      <t>リョウシュウ</t>
    </rPh>
    <rPh sb="4" eb="5">
      <t>ショ</t>
    </rPh>
    <phoneticPr fontId="2"/>
  </si>
  <si>
    <t>　　目ごとにまとめた一覧を作成し、事務責任者の承認がある資料等を併せてご提出下さい。</t>
    <phoneticPr fontId="2"/>
  </si>
  <si>
    <t>（3）使途予定の経費区分それぞれの金額の差異（過大であろうが過少であろうが絶対値）合計が採択金額</t>
    <phoneticPr fontId="2"/>
  </si>
  <si>
    <t>　 　の20%以上変更となる場合は該当金額分が返金となります。返金手続きが必要な場合は、事務局まで</t>
    <phoneticPr fontId="2"/>
  </si>
  <si>
    <t xml:space="preserve">     ご連絡下さい。</t>
    <phoneticPr fontId="2"/>
  </si>
  <si>
    <t>↑返金金額が表示された場合は</t>
    <rPh sb="1" eb="3">
      <t>ヘンキン</t>
    </rPh>
    <rPh sb="3" eb="5">
      <t>キンガク</t>
    </rPh>
    <rPh sb="6" eb="8">
      <t>ヒョウジ</t>
    </rPh>
    <rPh sb="11" eb="13">
      <t>バアイ</t>
    </rPh>
    <phoneticPr fontId="2"/>
  </si>
  <si>
    <t>その金額が返金対象となります。</t>
    <rPh sb="2" eb="4">
      <t>キンガク</t>
    </rPh>
    <rPh sb="7" eb="9">
      <t>タイショウ</t>
    </rPh>
    <phoneticPr fontId="2"/>
  </si>
  <si>
    <t>（単位/円）</t>
    <rPh sb="1" eb="3">
      <t>タンイ</t>
    </rPh>
    <rPh sb="4" eb="5">
      <t>エン</t>
    </rPh>
    <phoneticPr fontId="2"/>
  </si>
  <si>
    <t>差額20万円</t>
    <rPh sb="0" eb="2">
      <t>サガク</t>
    </rPh>
    <rPh sb="4" eb="6">
      <t>マンエン</t>
    </rPh>
    <phoneticPr fontId="2"/>
  </si>
  <si>
    <t>差額5万円</t>
    <rPh sb="0" eb="2">
      <t>サガク</t>
    </rPh>
    <rPh sb="3" eb="5">
      <t>マンエン</t>
    </rPh>
    <phoneticPr fontId="2"/>
  </si>
  <si>
    <t>差額0円</t>
    <rPh sb="0" eb="2">
      <t>サガク</t>
    </rPh>
    <rPh sb="3" eb="4">
      <t>エン</t>
    </rPh>
    <phoneticPr fontId="2"/>
  </si>
  <si>
    <t>消耗品2行合わせて差額2万円</t>
    <rPh sb="0" eb="3">
      <t>ショウモウヒン</t>
    </rPh>
    <rPh sb="4" eb="5">
      <t>ギョウ</t>
    </rPh>
    <rPh sb="5" eb="6">
      <t>ア</t>
    </rPh>
    <rPh sb="9" eb="11">
      <t>サガク</t>
    </rPh>
    <rPh sb="12" eb="14">
      <t>マンエン</t>
    </rPh>
    <phoneticPr fontId="2"/>
  </si>
  <si>
    <t>差額2万円</t>
    <rPh sb="0" eb="2">
      <t>サガク</t>
    </rPh>
    <rPh sb="3" eb="5">
      <t>マンエン</t>
    </rPh>
    <phoneticPr fontId="2"/>
  </si>
  <si>
    <t>（1）この報告書の他に使途全ての領収書写しのPDFを提出。（メールにて提出）</t>
    <rPh sb="5" eb="7">
      <t>ホウコク</t>
    </rPh>
    <rPh sb="7" eb="8">
      <t>ショ</t>
    </rPh>
    <rPh sb="9" eb="10">
      <t>ホカ</t>
    </rPh>
    <phoneticPr fontId="2"/>
  </si>
  <si>
    <t>　　申請金額から残金が発生した場合は返金となります。</t>
    <phoneticPr fontId="2"/>
  </si>
  <si>
    <t>残金</t>
    <rPh sb="0" eb="2">
      <t>ザンキン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</si>
</sst>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;[Red]#,##0"/>
    <numFmt numFmtId="177" formatCode="[$¥-411]#,##0;[$¥-411]#,##0"/>
    <numFmt numFmtId="178" formatCode="#;\0;0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6" fontId="0" fillId="0" borderId="0" xfId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38" fontId="6" fillId="0" borderId="0" xfId="2" applyFont="1" applyBorder="1" applyAlignment="1">
      <alignment horizontal="center"/>
    </xf>
    <xf numFmtId="0" fontId="0" fillId="0" borderId="21" xfId="0" applyBorder="1" applyAlignment="1">
      <alignment horizontal="center"/>
    </xf>
    <xf numFmtId="6" fontId="9" fillId="0" borderId="12" xfId="1" applyFont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38" fontId="6" fillId="0" borderId="0" xfId="2" applyFont="1" applyBorder="1" applyAlignment="1">
      <alignment horizontal="left"/>
    </xf>
    <xf numFmtId="0" fontId="0" fillId="0" borderId="21" xfId="0" applyBorder="1"/>
    <xf numFmtId="0" fontId="14" fillId="0" borderId="0" xfId="0" applyFont="1" applyAlignment="1">
      <alignment horizontal="right" vertical="center"/>
    </xf>
    <xf numFmtId="0" fontId="0" fillId="0" borderId="0" xfId="0" applyFill="1"/>
    <xf numFmtId="38" fontId="6" fillId="0" borderId="20" xfId="2" applyFont="1" applyBorder="1" applyAlignment="1">
      <alignment horizontal="right"/>
    </xf>
    <xf numFmtId="38" fontId="6" fillId="0" borderId="21" xfId="2" applyFont="1" applyBorder="1" applyAlignment="1">
      <alignment horizontal="right"/>
    </xf>
    <xf numFmtId="38" fontId="6" fillId="0" borderId="22" xfId="2" applyFont="1" applyBorder="1" applyAlignment="1">
      <alignment horizontal="right"/>
    </xf>
    <xf numFmtId="176" fontId="6" fillId="0" borderId="20" xfId="2" applyNumberFormat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22" xfId="2" applyNumberFormat="1" applyFont="1" applyBorder="1" applyAlignment="1">
      <alignment horizontal="right"/>
    </xf>
    <xf numFmtId="38" fontId="13" fillId="0" borderId="20" xfId="2" applyFont="1" applyBorder="1" applyAlignment="1">
      <alignment horizontal="right"/>
    </xf>
    <xf numFmtId="38" fontId="13" fillId="0" borderId="21" xfId="2" applyFont="1" applyBorder="1" applyAlignment="1">
      <alignment horizontal="right"/>
    </xf>
    <xf numFmtId="38" fontId="13" fillId="0" borderId="22" xfId="2" applyFont="1" applyBorder="1" applyAlignment="1">
      <alignment horizontal="right"/>
    </xf>
    <xf numFmtId="38" fontId="6" fillId="3" borderId="20" xfId="2" applyFont="1" applyFill="1" applyBorder="1" applyAlignment="1">
      <alignment horizontal="center"/>
    </xf>
    <xf numFmtId="38" fontId="6" fillId="3" borderId="21" xfId="2" applyFont="1" applyFill="1" applyBorder="1" applyAlignment="1">
      <alignment horizontal="center"/>
    </xf>
    <xf numFmtId="38" fontId="6" fillId="3" borderId="22" xfId="2" applyFont="1" applyFill="1" applyBorder="1" applyAlignment="1">
      <alignment horizontal="center"/>
    </xf>
    <xf numFmtId="178" fontId="13" fillId="3" borderId="5" xfId="2" applyNumberFormat="1" applyFont="1" applyFill="1" applyBorder="1" applyAlignment="1">
      <alignment horizontal="right"/>
    </xf>
    <xf numFmtId="178" fontId="13" fillId="3" borderId="6" xfId="2" applyNumberFormat="1" applyFont="1" applyFill="1" applyBorder="1" applyAlignment="1">
      <alignment horizontal="right"/>
    </xf>
    <xf numFmtId="178" fontId="13" fillId="3" borderId="8" xfId="2" applyNumberFormat="1" applyFont="1" applyFill="1" applyBorder="1" applyAlignment="1">
      <alignment horizontal="right"/>
    </xf>
    <xf numFmtId="178" fontId="13" fillId="3" borderId="11" xfId="2" applyNumberFormat="1" applyFont="1" applyFill="1" applyBorder="1" applyAlignment="1">
      <alignment horizontal="right"/>
    </xf>
    <xf numFmtId="178" fontId="13" fillId="3" borderId="12" xfId="2" applyNumberFormat="1" applyFont="1" applyFill="1" applyBorder="1" applyAlignment="1">
      <alignment horizontal="right"/>
    </xf>
    <xf numFmtId="178" fontId="13" fillId="3" borderId="13" xfId="2" applyNumberFormat="1" applyFont="1" applyFill="1" applyBorder="1" applyAlignment="1">
      <alignment horizontal="right"/>
    </xf>
    <xf numFmtId="0" fontId="0" fillId="0" borderId="51" xfId="0" applyBorder="1" applyAlignment="1">
      <alignment horizontal="center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38" fontId="6" fillId="0" borderId="20" xfId="2" applyFont="1" applyBorder="1" applyAlignment="1">
      <alignment horizontal="center"/>
    </xf>
    <xf numFmtId="38" fontId="6" fillId="0" borderId="21" xfId="2" applyFont="1" applyBorder="1" applyAlignment="1">
      <alignment horizontal="center"/>
    </xf>
    <xf numFmtId="38" fontId="6" fillId="0" borderId="22" xfId="2" applyFont="1" applyBorder="1" applyAlignment="1">
      <alignment horizontal="center"/>
    </xf>
    <xf numFmtId="0" fontId="0" fillId="0" borderId="39" xfId="0" applyBorder="1" applyAlignment="1">
      <alignment horizontal="left" shrinkToFit="1"/>
    </xf>
    <xf numFmtId="0" fontId="0" fillId="0" borderId="38" xfId="0" applyBorder="1" applyAlignment="1">
      <alignment horizontal="left" shrinkToFit="1"/>
    </xf>
    <xf numFmtId="0" fontId="0" fillId="0" borderId="40" xfId="0" applyBorder="1" applyAlignment="1">
      <alignment horizontal="left" shrinkToFit="1"/>
    </xf>
    <xf numFmtId="0" fontId="0" fillId="0" borderId="43" xfId="0" applyBorder="1" applyAlignment="1">
      <alignment horizontal="left" shrinkToFit="1"/>
    </xf>
    <xf numFmtId="0" fontId="0" fillId="0" borderId="42" xfId="0" applyBorder="1" applyAlignment="1">
      <alignment horizontal="left" shrinkToFit="1"/>
    </xf>
    <xf numFmtId="0" fontId="0" fillId="0" borderId="44" xfId="0" applyBorder="1" applyAlignment="1">
      <alignment horizontal="left" shrinkToFit="1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0" fillId="0" borderId="37" xfId="0" applyBorder="1" applyAlignment="1">
      <alignment horizontal="left" shrinkToFit="1"/>
    </xf>
    <xf numFmtId="0" fontId="0" fillId="0" borderId="41" xfId="0" applyBorder="1" applyAlignment="1">
      <alignment horizontal="left" shrinkToFit="1"/>
    </xf>
    <xf numFmtId="0" fontId="0" fillId="0" borderId="11" xfId="0" applyBorder="1" applyAlignment="1">
      <alignment horizontal="center"/>
    </xf>
    <xf numFmtId="6" fontId="9" fillId="0" borderId="35" xfId="1" applyFont="1" applyBorder="1" applyAlignment="1">
      <alignment horizontal="right"/>
    </xf>
    <xf numFmtId="6" fontId="9" fillId="0" borderId="36" xfId="1" applyFont="1" applyBorder="1" applyAlignment="1">
      <alignment horizontal="right"/>
    </xf>
    <xf numFmtId="0" fontId="0" fillId="0" borderId="50" xfId="0" applyBorder="1" applyAlignment="1">
      <alignment horizontal="center"/>
    </xf>
    <xf numFmtId="0" fontId="0" fillId="0" borderId="47" xfId="0" applyBorder="1" applyAlignment="1">
      <alignment horizontal="left" shrinkToFit="1"/>
    </xf>
    <xf numFmtId="0" fontId="0" fillId="0" borderId="46" xfId="0" applyBorder="1" applyAlignment="1">
      <alignment horizontal="left" shrinkToFit="1"/>
    </xf>
    <xf numFmtId="0" fontId="0" fillId="0" borderId="48" xfId="0" applyBorder="1" applyAlignment="1">
      <alignment horizontal="left" shrinkToFit="1"/>
    </xf>
    <xf numFmtId="6" fontId="9" fillId="0" borderId="34" xfId="1" applyFont="1" applyBorder="1" applyAlignment="1">
      <alignment horizontal="right"/>
    </xf>
    <xf numFmtId="0" fontId="0" fillId="0" borderId="49" xfId="0" applyBorder="1" applyAlignment="1">
      <alignment horizontal="center"/>
    </xf>
    <xf numFmtId="6" fontId="9" fillId="0" borderId="33" xfId="1" applyFont="1" applyBorder="1" applyAlignment="1">
      <alignment horizontal="right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0" fillId="0" borderId="7" xfId="2" applyNumberFormat="1" applyFont="1" applyBorder="1" applyAlignment="1">
      <alignment horizontal="right"/>
    </xf>
    <xf numFmtId="177" fontId="10" fillId="0" borderId="6" xfId="2" applyNumberFormat="1" applyFont="1" applyBorder="1" applyAlignment="1">
      <alignment horizontal="right"/>
    </xf>
    <xf numFmtId="177" fontId="10" fillId="0" borderId="8" xfId="2" applyNumberFormat="1" applyFont="1" applyBorder="1" applyAlignment="1">
      <alignment horizontal="right"/>
    </xf>
    <xf numFmtId="177" fontId="10" fillId="0" borderId="4" xfId="2" applyNumberFormat="1" applyFont="1" applyBorder="1" applyAlignment="1">
      <alignment horizontal="right"/>
    </xf>
    <xf numFmtId="177" fontId="10" fillId="0" borderId="0" xfId="2" applyNumberFormat="1" applyFont="1" applyAlignment="1">
      <alignment horizontal="right"/>
    </xf>
    <xf numFmtId="177" fontId="10" fillId="0" borderId="10" xfId="2" applyNumberFormat="1" applyFont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7" fontId="11" fillId="0" borderId="1" xfId="2" applyNumberFormat="1" applyFont="1" applyBorder="1" applyAlignment="1">
      <alignment horizontal="right"/>
    </xf>
    <xf numFmtId="177" fontId="10" fillId="0" borderId="1" xfId="2" applyNumberFormat="1" applyFont="1" applyBorder="1" applyAlignment="1">
      <alignment horizontal="right"/>
    </xf>
    <xf numFmtId="177" fontId="10" fillId="0" borderId="3" xfId="2" applyNumberFormat="1" applyFont="1" applyBorder="1" applyAlignment="1">
      <alignment horizontal="right"/>
    </xf>
    <xf numFmtId="177" fontId="10" fillId="0" borderId="29" xfId="2" applyNumberFormat="1" applyFont="1" applyBorder="1" applyAlignment="1">
      <alignment horizontal="right"/>
    </xf>
    <xf numFmtId="177" fontId="10" fillId="0" borderId="30" xfId="2" applyNumberFormat="1" applyFont="1" applyBorder="1" applyAlignment="1">
      <alignment horizontal="right"/>
    </xf>
    <xf numFmtId="177" fontId="10" fillId="0" borderId="31" xfId="2" applyNumberFormat="1" applyFont="1" applyBorder="1" applyAlignment="1">
      <alignment horizontal="right"/>
    </xf>
    <xf numFmtId="177" fontId="10" fillId="0" borderId="32" xfId="2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45" xfId="0" applyBorder="1" applyAlignment="1">
      <alignment horizontal="left" shrinkToFit="1"/>
    </xf>
    <xf numFmtId="38" fontId="13" fillId="0" borderId="5" xfId="2" applyFont="1" applyFill="1" applyBorder="1" applyAlignment="1">
      <alignment horizontal="right"/>
    </xf>
    <xf numFmtId="38" fontId="13" fillId="0" borderId="6" xfId="2" applyFont="1" applyFill="1" applyBorder="1" applyAlignment="1">
      <alignment horizontal="right"/>
    </xf>
    <xf numFmtId="38" fontId="13" fillId="0" borderId="8" xfId="2" applyFont="1" applyFill="1" applyBorder="1" applyAlignment="1">
      <alignment horizontal="right"/>
    </xf>
    <xf numFmtId="38" fontId="13" fillId="0" borderId="11" xfId="2" applyFont="1" applyFill="1" applyBorder="1" applyAlignment="1">
      <alignment horizontal="right"/>
    </xf>
    <xf numFmtId="38" fontId="13" fillId="0" borderId="12" xfId="2" applyFont="1" applyFill="1" applyBorder="1" applyAlignment="1">
      <alignment horizontal="right"/>
    </xf>
    <xf numFmtId="38" fontId="13" fillId="0" borderId="13" xfId="2" applyFont="1" applyFill="1" applyBorder="1" applyAlignment="1">
      <alignment horizontal="right"/>
    </xf>
    <xf numFmtId="178" fontId="13" fillId="3" borderId="20" xfId="2" applyNumberFormat="1" applyFont="1" applyFill="1" applyBorder="1" applyAlignment="1">
      <alignment horizontal="right"/>
    </xf>
    <xf numFmtId="178" fontId="13" fillId="3" borderId="21" xfId="2" applyNumberFormat="1" applyFont="1" applyFill="1" applyBorder="1" applyAlignment="1">
      <alignment horizontal="right"/>
    </xf>
    <xf numFmtId="178" fontId="13" fillId="3" borderId="22" xfId="2" applyNumberFormat="1" applyFont="1" applyFill="1" applyBorder="1" applyAlignment="1">
      <alignment horizontal="right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15</xdr:row>
      <xdr:rowOff>66675</xdr:rowOff>
    </xdr:from>
    <xdr:to>
      <xdr:col>18</xdr:col>
      <xdr:colOff>209550</xdr:colOff>
      <xdr:row>20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DF9858-DBA7-4A99-A6D3-E834824D3204}"/>
            </a:ext>
          </a:extLst>
        </xdr:cNvPr>
        <xdr:cNvSpPr/>
      </xdr:nvSpPr>
      <xdr:spPr>
        <a:xfrm>
          <a:off x="2066925" y="3162300"/>
          <a:ext cx="2943225" cy="11811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差額が過大でも過小でも絶対値の合計金額となる為、この場合の差額は</a:t>
          </a:r>
          <a:r>
            <a:rPr kumimoji="1" lang="en-US" altLang="ja-JP" sz="1100">
              <a:solidFill>
                <a:sysClr val="windowText" lastClr="000000"/>
              </a:solidFill>
            </a:rPr>
            <a:t>50</a:t>
          </a:r>
          <a:r>
            <a:rPr kumimoji="1" lang="ja-JP" altLang="en-US" sz="1100">
              <a:solidFill>
                <a:sysClr val="windowText" lastClr="000000"/>
              </a:solidFill>
            </a:rPr>
            <a:t>万円となり、採択金額</a:t>
          </a:r>
          <a:r>
            <a:rPr kumimoji="1" lang="en-US" altLang="ja-JP" sz="1100">
              <a:solidFill>
                <a:sysClr val="windowText" lastClr="000000"/>
              </a:solidFill>
            </a:rPr>
            <a:t>200</a:t>
          </a:r>
          <a:r>
            <a:rPr kumimoji="1" lang="ja-JP" altLang="en-US" sz="1100">
              <a:solidFill>
                <a:sysClr val="windowText" lastClr="000000"/>
              </a:solidFill>
            </a:rPr>
            <a:t>万円の</a:t>
          </a:r>
          <a:r>
            <a:rPr kumimoji="1" lang="en-US" altLang="ja-JP" sz="1100">
              <a:solidFill>
                <a:sysClr val="windowText" lastClr="000000"/>
              </a:solidFill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</a:rPr>
            <a:t>％である</a:t>
          </a:r>
          <a:r>
            <a:rPr kumimoji="1" lang="en-US" altLang="ja-JP" sz="1100">
              <a:solidFill>
                <a:sysClr val="windowText" lastClr="000000"/>
              </a:solidFill>
            </a:rPr>
            <a:t>40</a:t>
          </a:r>
          <a:r>
            <a:rPr kumimoji="1" lang="ja-JP" altLang="en-US" sz="1100">
              <a:solidFill>
                <a:sysClr val="windowText" lastClr="000000"/>
              </a:solidFill>
            </a:rPr>
            <a:t>万円より、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万円超えている為、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万円返金となります。</a:t>
          </a:r>
        </a:p>
      </xdr:txBody>
    </xdr:sp>
    <xdr:clientData/>
  </xdr:twoCellAnchor>
  <xdr:twoCellAnchor>
    <xdr:from>
      <xdr:col>10</xdr:col>
      <xdr:colOff>180975</xdr:colOff>
      <xdr:row>1</xdr:row>
      <xdr:rowOff>19050</xdr:rowOff>
    </xdr:from>
    <xdr:to>
      <xdr:col>14</xdr:col>
      <xdr:colOff>171450</xdr:colOff>
      <xdr:row>3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9070C6E-E9A4-4B6E-8AED-35D18190FA4A}"/>
            </a:ext>
          </a:extLst>
        </xdr:cNvPr>
        <xdr:cNvSpPr/>
      </xdr:nvSpPr>
      <xdr:spPr>
        <a:xfrm>
          <a:off x="2847975" y="304800"/>
          <a:ext cx="105727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返金例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13</xdr:row>
      <xdr:rowOff>152401</xdr:rowOff>
    </xdr:from>
    <xdr:to>
      <xdr:col>17</xdr:col>
      <xdr:colOff>257175</xdr:colOff>
      <xdr:row>15</xdr:row>
      <xdr:rowOff>209551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AE436C-546D-4923-91AC-F10718319026}"/>
            </a:ext>
          </a:extLst>
        </xdr:cNvPr>
        <xdr:cNvSpPr/>
      </xdr:nvSpPr>
      <xdr:spPr>
        <a:xfrm>
          <a:off x="2495550" y="2809876"/>
          <a:ext cx="2295525" cy="4953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同じ経費区分内の差額は対象外となります。</a:t>
          </a:r>
        </a:p>
      </xdr:txBody>
    </xdr:sp>
    <xdr:clientData/>
  </xdr:twoCellAnchor>
  <xdr:twoCellAnchor>
    <xdr:from>
      <xdr:col>9</xdr:col>
      <xdr:colOff>257175</xdr:colOff>
      <xdr:row>1</xdr:row>
      <xdr:rowOff>47625</xdr:rowOff>
    </xdr:from>
    <xdr:to>
      <xdr:col>15</xdr:col>
      <xdr:colOff>219075</xdr:colOff>
      <xdr:row>3</xdr:row>
      <xdr:rowOff>66675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D79FAF2-EDA0-456C-94F8-5CB3FF134821}"/>
            </a:ext>
          </a:extLst>
        </xdr:cNvPr>
        <xdr:cNvSpPr/>
      </xdr:nvSpPr>
      <xdr:spPr>
        <a:xfrm>
          <a:off x="2657475" y="333375"/>
          <a:ext cx="15621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問題ない例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tabSelected="1" view="pageBreakPreview" topLeftCell="A28" zoomScaleNormal="90" zoomScaleSheetLayoutView="100" workbookViewId="0">
      <selection activeCell="E35" sqref="E35:H35"/>
    </sheetView>
  </sheetViews>
  <sheetFormatPr defaultColWidth="3.5" defaultRowHeight="13.5" x14ac:dyDescent="0.15"/>
  <cols>
    <col min="25" max="25" width="4.25" customWidth="1"/>
  </cols>
  <sheetData>
    <row r="1" spans="1:25" ht="22.5" customHeight="1" x14ac:dyDescent="0.15">
      <c r="A1" s="93" t="s">
        <v>25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12.75" customHeight="1" thickBo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27" t="s">
        <v>46</v>
      </c>
    </row>
    <row r="3" spans="1:25" x14ac:dyDescent="0.15">
      <c r="A3" s="94" t="s">
        <v>2</v>
      </c>
      <c r="B3" s="95"/>
      <c r="C3" s="96"/>
      <c r="D3" s="103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  <c r="R3" s="112" t="s">
        <v>26</v>
      </c>
      <c r="S3" s="112"/>
      <c r="T3" s="112"/>
      <c r="U3" s="115"/>
      <c r="V3" s="116"/>
      <c r="W3" s="116"/>
      <c r="X3" s="116"/>
      <c r="Y3" s="117"/>
    </row>
    <row r="4" spans="1:25" ht="16.5" customHeight="1" x14ac:dyDescent="0.15">
      <c r="A4" s="97"/>
      <c r="B4" s="98"/>
      <c r="C4" s="99"/>
      <c r="D4" s="10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  <c r="R4" s="113"/>
      <c r="S4" s="113"/>
      <c r="T4" s="113"/>
      <c r="U4" s="118"/>
      <c r="V4" s="119"/>
      <c r="W4" s="119"/>
      <c r="X4" s="119"/>
      <c r="Y4" s="120"/>
    </row>
    <row r="5" spans="1:25" ht="16.5" customHeight="1" x14ac:dyDescent="0.15">
      <c r="A5" s="100"/>
      <c r="B5" s="101"/>
      <c r="C5" s="102"/>
      <c r="D5" s="109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4"/>
      <c r="S5" s="114"/>
      <c r="T5" s="114"/>
      <c r="U5" s="118"/>
      <c r="V5" s="119"/>
      <c r="W5" s="119"/>
      <c r="X5" s="119"/>
      <c r="Y5" s="120"/>
    </row>
    <row r="6" spans="1:25" ht="16.5" customHeight="1" x14ac:dyDescent="0.15">
      <c r="A6" s="97" t="s">
        <v>27</v>
      </c>
      <c r="B6" s="98"/>
      <c r="C6" s="99"/>
      <c r="D6" s="124"/>
      <c r="E6" s="125"/>
      <c r="F6" s="125"/>
      <c r="G6" s="125"/>
      <c r="H6" s="126"/>
      <c r="I6" s="130" t="s">
        <v>4</v>
      </c>
      <c r="J6" s="131"/>
      <c r="K6" s="132"/>
      <c r="L6" s="124"/>
      <c r="M6" s="125"/>
      <c r="N6" s="125"/>
      <c r="O6" s="125"/>
      <c r="P6" s="125"/>
      <c r="Q6" s="126"/>
      <c r="R6" s="114" t="s">
        <v>3</v>
      </c>
      <c r="S6" s="114"/>
      <c r="T6" s="114"/>
      <c r="U6" s="137"/>
      <c r="V6" s="138"/>
      <c r="W6" s="138"/>
      <c r="X6" s="138"/>
      <c r="Y6" s="139"/>
    </row>
    <row r="7" spans="1:25" ht="16.5" customHeight="1" x14ac:dyDescent="0.15">
      <c r="A7" s="97"/>
      <c r="B7" s="98"/>
      <c r="C7" s="99"/>
      <c r="D7" s="106"/>
      <c r="E7" s="107"/>
      <c r="F7" s="107"/>
      <c r="G7" s="107"/>
      <c r="H7" s="108"/>
      <c r="I7" s="133"/>
      <c r="J7" s="98"/>
      <c r="K7" s="99"/>
      <c r="L7" s="106"/>
      <c r="M7" s="107"/>
      <c r="N7" s="107"/>
      <c r="O7" s="107"/>
      <c r="P7" s="107"/>
      <c r="Q7" s="108"/>
      <c r="R7" s="135"/>
      <c r="S7" s="135"/>
      <c r="T7" s="135"/>
      <c r="U7" s="140"/>
      <c r="V7" s="140"/>
      <c r="W7" s="140"/>
      <c r="X7" s="140"/>
      <c r="Y7" s="141"/>
    </row>
    <row r="8" spans="1:25" ht="14.25" thickBot="1" x14ac:dyDescent="0.2">
      <c r="A8" s="121"/>
      <c r="B8" s="122"/>
      <c r="C8" s="123"/>
      <c r="D8" s="127"/>
      <c r="E8" s="128"/>
      <c r="F8" s="128"/>
      <c r="G8" s="128"/>
      <c r="H8" s="129"/>
      <c r="I8" s="134"/>
      <c r="J8" s="122"/>
      <c r="K8" s="123"/>
      <c r="L8" s="127"/>
      <c r="M8" s="128"/>
      <c r="N8" s="128"/>
      <c r="O8" s="128"/>
      <c r="P8" s="128"/>
      <c r="Q8" s="129"/>
      <c r="R8" s="136"/>
      <c r="S8" s="136"/>
      <c r="T8" s="136"/>
      <c r="U8" s="142"/>
      <c r="V8" s="142"/>
      <c r="W8" s="142"/>
      <c r="X8" s="142"/>
      <c r="Y8" s="143"/>
    </row>
    <row r="9" spans="1:25" ht="14.25" thickBot="1" x14ac:dyDescent="0.2">
      <c r="A9" s="26"/>
    </row>
    <row r="10" spans="1:25" ht="14.25" thickBot="1" x14ac:dyDescent="0.2">
      <c r="A10" s="144" t="s">
        <v>32</v>
      </c>
      <c r="B10" s="145"/>
      <c r="C10" s="145"/>
      <c r="D10" s="145"/>
      <c r="E10" s="145"/>
      <c r="F10" s="145"/>
      <c r="G10" s="82" t="s">
        <v>28</v>
      </c>
      <c r="H10" s="82"/>
      <c r="I10" s="82"/>
      <c r="J10" s="82"/>
      <c r="K10" s="82" t="s">
        <v>29</v>
      </c>
      <c r="L10" s="82"/>
      <c r="M10" s="82"/>
      <c r="N10" s="82"/>
      <c r="O10" s="77" t="s">
        <v>1</v>
      </c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x14ac:dyDescent="0.2">
      <c r="A11" s="146"/>
      <c r="B11" s="79"/>
      <c r="C11" s="79"/>
      <c r="D11" s="79"/>
      <c r="E11" s="79"/>
      <c r="F11" s="79"/>
      <c r="G11" s="83"/>
      <c r="H11" s="83"/>
      <c r="I11" s="83"/>
      <c r="J11" s="83"/>
      <c r="K11" s="83"/>
      <c r="L11" s="83"/>
      <c r="M11" s="83"/>
      <c r="N11" s="83"/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80"/>
    </row>
    <row r="12" spans="1:25" ht="17.25" x14ac:dyDescent="0.2">
      <c r="A12" s="72"/>
      <c r="B12" s="61"/>
      <c r="C12" s="61"/>
      <c r="D12" s="61"/>
      <c r="E12" s="61"/>
      <c r="F12" s="61"/>
      <c r="G12" s="81"/>
      <c r="H12" s="81"/>
      <c r="I12" s="81"/>
      <c r="J12" s="81"/>
      <c r="K12" s="81"/>
      <c r="L12" s="81"/>
      <c r="M12" s="81"/>
      <c r="N12" s="81"/>
      <c r="O12" s="60"/>
      <c r="P12" s="61"/>
      <c r="Q12" s="61"/>
      <c r="R12" s="61"/>
      <c r="S12" s="61"/>
      <c r="T12" s="61"/>
      <c r="U12" s="61"/>
      <c r="V12" s="61"/>
      <c r="W12" s="61"/>
      <c r="X12" s="61"/>
      <c r="Y12" s="62"/>
    </row>
    <row r="13" spans="1:25" ht="17.25" x14ac:dyDescent="0.2">
      <c r="A13" s="72"/>
      <c r="B13" s="61"/>
      <c r="C13" s="61"/>
      <c r="D13" s="61"/>
      <c r="E13" s="61"/>
      <c r="F13" s="61"/>
      <c r="G13" s="81"/>
      <c r="H13" s="81"/>
      <c r="I13" s="81"/>
      <c r="J13" s="81"/>
      <c r="K13" s="81"/>
      <c r="L13" s="81"/>
      <c r="M13" s="81"/>
      <c r="N13" s="81"/>
      <c r="O13" s="60"/>
      <c r="P13" s="61"/>
      <c r="Q13" s="61"/>
      <c r="R13" s="61"/>
      <c r="S13" s="61"/>
      <c r="T13" s="61"/>
      <c r="U13" s="61"/>
      <c r="V13" s="61"/>
      <c r="W13" s="61"/>
      <c r="X13" s="61"/>
      <c r="Y13" s="62"/>
    </row>
    <row r="14" spans="1:25" ht="17.25" x14ac:dyDescent="0.2">
      <c r="A14" s="72"/>
      <c r="B14" s="61"/>
      <c r="C14" s="61"/>
      <c r="D14" s="61"/>
      <c r="E14" s="61"/>
      <c r="F14" s="61"/>
      <c r="G14" s="81"/>
      <c r="H14" s="81"/>
      <c r="I14" s="81"/>
      <c r="J14" s="81"/>
      <c r="K14" s="81"/>
      <c r="L14" s="81"/>
      <c r="M14" s="81"/>
      <c r="N14" s="81"/>
      <c r="O14" s="60"/>
      <c r="P14" s="61"/>
      <c r="Q14" s="61"/>
      <c r="R14" s="61"/>
      <c r="S14" s="61"/>
      <c r="T14" s="61"/>
      <c r="U14" s="61"/>
      <c r="V14" s="61"/>
      <c r="W14" s="61"/>
      <c r="X14" s="61"/>
      <c r="Y14" s="62"/>
    </row>
    <row r="15" spans="1:25" ht="17.25" x14ac:dyDescent="0.2">
      <c r="A15" s="72"/>
      <c r="B15" s="61"/>
      <c r="C15" s="61"/>
      <c r="D15" s="61"/>
      <c r="E15" s="61"/>
      <c r="F15" s="61"/>
      <c r="G15" s="81"/>
      <c r="H15" s="81"/>
      <c r="I15" s="81"/>
      <c r="J15" s="81"/>
      <c r="K15" s="81"/>
      <c r="L15" s="81"/>
      <c r="M15" s="81"/>
      <c r="N15" s="81"/>
      <c r="O15" s="60"/>
      <c r="P15" s="61"/>
      <c r="Q15" s="61"/>
      <c r="R15" s="61"/>
      <c r="S15" s="61"/>
      <c r="T15" s="61"/>
      <c r="U15" s="61"/>
      <c r="V15" s="61"/>
      <c r="W15" s="61"/>
      <c r="X15" s="61"/>
      <c r="Y15" s="62"/>
    </row>
    <row r="16" spans="1:25" ht="17.25" x14ac:dyDescent="0.2">
      <c r="A16" s="72"/>
      <c r="B16" s="61"/>
      <c r="C16" s="61"/>
      <c r="D16" s="61"/>
      <c r="E16" s="61"/>
      <c r="F16" s="61"/>
      <c r="G16" s="81"/>
      <c r="H16" s="81"/>
      <c r="I16" s="81"/>
      <c r="J16" s="81"/>
      <c r="K16" s="81"/>
      <c r="L16" s="81"/>
      <c r="M16" s="81"/>
      <c r="N16" s="81"/>
      <c r="O16" s="60"/>
      <c r="P16" s="61"/>
      <c r="Q16" s="61"/>
      <c r="R16" s="61"/>
      <c r="S16" s="61"/>
      <c r="T16" s="61"/>
      <c r="U16" s="61"/>
      <c r="V16" s="61"/>
      <c r="W16" s="61"/>
      <c r="X16" s="61"/>
      <c r="Y16" s="62"/>
    </row>
    <row r="17" spans="1:25" ht="17.25" x14ac:dyDescent="0.2">
      <c r="A17" s="72"/>
      <c r="B17" s="61"/>
      <c r="C17" s="61"/>
      <c r="D17" s="61"/>
      <c r="E17" s="61"/>
      <c r="F17" s="61"/>
      <c r="G17" s="81"/>
      <c r="H17" s="81"/>
      <c r="I17" s="81"/>
      <c r="J17" s="81"/>
      <c r="K17" s="81"/>
      <c r="L17" s="81"/>
      <c r="M17" s="81"/>
      <c r="N17" s="81"/>
      <c r="O17" s="60"/>
      <c r="P17" s="61"/>
      <c r="Q17" s="61"/>
      <c r="R17" s="61"/>
      <c r="S17" s="61"/>
      <c r="T17" s="61"/>
      <c r="U17" s="61"/>
      <c r="V17" s="61"/>
      <c r="W17" s="61"/>
      <c r="X17" s="61"/>
      <c r="Y17" s="62"/>
    </row>
    <row r="18" spans="1:25" ht="17.25" x14ac:dyDescent="0.2">
      <c r="A18" s="72"/>
      <c r="B18" s="61"/>
      <c r="C18" s="61"/>
      <c r="D18" s="61"/>
      <c r="E18" s="61"/>
      <c r="F18" s="61"/>
      <c r="G18" s="81"/>
      <c r="H18" s="81"/>
      <c r="I18" s="81"/>
      <c r="J18" s="81"/>
      <c r="K18" s="81"/>
      <c r="L18" s="81"/>
      <c r="M18" s="81"/>
      <c r="N18" s="81"/>
      <c r="O18" s="60"/>
      <c r="P18" s="61"/>
      <c r="Q18" s="61"/>
      <c r="R18" s="61"/>
      <c r="S18" s="61"/>
      <c r="T18" s="61"/>
      <c r="U18" s="61"/>
      <c r="V18" s="61"/>
      <c r="W18" s="61"/>
      <c r="X18" s="61"/>
      <c r="Y18" s="62"/>
    </row>
    <row r="19" spans="1:25" ht="17.25" x14ac:dyDescent="0.2">
      <c r="A19" s="72"/>
      <c r="B19" s="61"/>
      <c r="C19" s="61"/>
      <c r="D19" s="61"/>
      <c r="E19" s="61"/>
      <c r="F19" s="61"/>
      <c r="G19" s="81"/>
      <c r="H19" s="81"/>
      <c r="I19" s="81"/>
      <c r="J19" s="81"/>
      <c r="K19" s="81"/>
      <c r="L19" s="81"/>
      <c r="M19" s="81"/>
      <c r="N19" s="81"/>
      <c r="O19" s="60"/>
      <c r="P19" s="61"/>
      <c r="Q19" s="61"/>
      <c r="R19" s="61"/>
      <c r="S19" s="61"/>
      <c r="T19" s="61"/>
      <c r="U19" s="61"/>
      <c r="V19" s="61"/>
      <c r="W19" s="61"/>
      <c r="X19" s="61"/>
      <c r="Y19" s="62"/>
    </row>
    <row r="20" spans="1:25" ht="17.25" x14ac:dyDescent="0.2">
      <c r="A20" s="72"/>
      <c r="B20" s="61"/>
      <c r="C20" s="61"/>
      <c r="D20" s="61"/>
      <c r="E20" s="61"/>
      <c r="F20" s="61"/>
      <c r="G20" s="81"/>
      <c r="H20" s="81"/>
      <c r="I20" s="81"/>
      <c r="J20" s="81"/>
      <c r="K20" s="81"/>
      <c r="L20" s="81"/>
      <c r="M20" s="81"/>
      <c r="N20" s="81"/>
      <c r="O20" s="60"/>
      <c r="P20" s="61"/>
      <c r="Q20" s="61"/>
      <c r="R20" s="61"/>
      <c r="S20" s="61"/>
      <c r="T20" s="61"/>
      <c r="U20" s="61"/>
      <c r="V20" s="61"/>
      <c r="W20" s="61"/>
      <c r="X20" s="61"/>
      <c r="Y20" s="62"/>
    </row>
    <row r="21" spans="1:25" ht="17.25" x14ac:dyDescent="0.2">
      <c r="A21" s="72"/>
      <c r="B21" s="61"/>
      <c r="C21" s="61"/>
      <c r="D21" s="61"/>
      <c r="E21" s="61"/>
      <c r="F21" s="61"/>
      <c r="G21" s="81"/>
      <c r="H21" s="81"/>
      <c r="I21" s="81"/>
      <c r="J21" s="81"/>
      <c r="K21" s="81"/>
      <c r="L21" s="81"/>
      <c r="M21" s="81"/>
      <c r="N21" s="81"/>
      <c r="O21" s="60"/>
      <c r="P21" s="61"/>
      <c r="Q21" s="61"/>
      <c r="R21" s="61"/>
      <c r="S21" s="61"/>
      <c r="T21" s="61"/>
      <c r="U21" s="61"/>
      <c r="V21" s="61"/>
      <c r="W21" s="61"/>
      <c r="X21" s="61"/>
      <c r="Y21" s="62"/>
    </row>
    <row r="22" spans="1:25" ht="17.25" x14ac:dyDescent="0.2">
      <c r="A22" s="72"/>
      <c r="B22" s="61"/>
      <c r="C22" s="61"/>
      <c r="D22" s="61"/>
      <c r="E22" s="61"/>
      <c r="F22" s="61"/>
      <c r="G22" s="81"/>
      <c r="H22" s="81"/>
      <c r="I22" s="81"/>
      <c r="J22" s="81"/>
      <c r="K22" s="81"/>
      <c r="L22" s="81"/>
      <c r="M22" s="81"/>
      <c r="N22" s="81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2"/>
    </row>
    <row r="23" spans="1:25" ht="17.25" x14ac:dyDescent="0.2">
      <c r="A23" s="72"/>
      <c r="B23" s="61"/>
      <c r="C23" s="61"/>
      <c r="D23" s="61"/>
      <c r="E23" s="61"/>
      <c r="F23" s="61"/>
      <c r="G23" s="81"/>
      <c r="H23" s="81"/>
      <c r="I23" s="81"/>
      <c r="J23" s="81"/>
      <c r="K23" s="81"/>
      <c r="L23" s="81"/>
      <c r="M23" s="81"/>
      <c r="N23" s="81"/>
      <c r="O23" s="60"/>
      <c r="P23" s="61"/>
      <c r="Q23" s="61"/>
      <c r="R23" s="61"/>
      <c r="S23" s="61"/>
      <c r="T23" s="61"/>
      <c r="U23" s="61"/>
      <c r="V23" s="61"/>
      <c r="W23" s="61"/>
      <c r="X23" s="61"/>
      <c r="Y23" s="62"/>
    </row>
    <row r="24" spans="1:25" ht="17.25" x14ac:dyDescent="0.2">
      <c r="A24" s="72"/>
      <c r="B24" s="61"/>
      <c r="C24" s="61"/>
      <c r="D24" s="61"/>
      <c r="E24" s="61"/>
      <c r="F24" s="61"/>
      <c r="G24" s="81"/>
      <c r="H24" s="81"/>
      <c r="I24" s="81"/>
      <c r="J24" s="81"/>
      <c r="K24" s="81"/>
      <c r="L24" s="81"/>
      <c r="M24" s="81"/>
      <c r="N24" s="81"/>
      <c r="O24" s="60"/>
      <c r="P24" s="61"/>
      <c r="Q24" s="61"/>
      <c r="R24" s="61"/>
      <c r="S24" s="61"/>
      <c r="T24" s="61"/>
      <c r="U24" s="61"/>
      <c r="V24" s="61"/>
      <c r="W24" s="61"/>
      <c r="X24" s="61"/>
      <c r="Y24" s="62"/>
    </row>
    <row r="25" spans="1:25" ht="17.25" x14ac:dyDescent="0.2">
      <c r="A25" s="72"/>
      <c r="B25" s="61"/>
      <c r="C25" s="61"/>
      <c r="D25" s="61"/>
      <c r="E25" s="61"/>
      <c r="F25" s="61"/>
      <c r="G25" s="81"/>
      <c r="H25" s="81"/>
      <c r="I25" s="81"/>
      <c r="J25" s="81"/>
      <c r="K25" s="81"/>
      <c r="L25" s="81"/>
      <c r="M25" s="81"/>
      <c r="N25" s="81"/>
      <c r="O25" s="60"/>
      <c r="P25" s="61"/>
      <c r="Q25" s="61"/>
      <c r="R25" s="61"/>
      <c r="S25" s="61"/>
      <c r="T25" s="61"/>
      <c r="U25" s="61"/>
      <c r="V25" s="61"/>
      <c r="W25" s="61"/>
      <c r="X25" s="61"/>
      <c r="Y25" s="62"/>
    </row>
    <row r="26" spans="1:25" ht="17.25" x14ac:dyDescent="0.2">
      <c r="A26" s="72"/>
      <c r="B26" s="61"/>
      <c r="C26" s="61"/>
      <c r="D26" s="61"/>
      <c r="E26" s="61"/>
      <c r="F26" s="61"/>
      <c r="G26" s="81"/>
      <c r="H26" s="81"/>
      <c r="I26" s="81"/>
      <c r="J26" s="81"/>
      <c r="K26" s="81"/>
      <c r="L26" s="81"/>
      <c r="M26" s="81"/>
      <c r="N26" s="81"/>
      <c r="O26" s="60"/>
      <c r="P26" s="61"/>
      <c r="Q26" s="61"/>
      <c r="R26" s="61"/>
      <c r="S26" s="61"/>
      <c r="T26" s="61"/>
      <c r="U26" s="61"/>
      <c r="V26" s="61"/>
      <c r="W26" s="61"/>
      <c r="X26" s="61"/>
      <c r="Y26" s="62"/>
    </row>
    <row r="27" spans="1:25" ht="18" thickBot="1" x14ac:dyDescent="0.25">
      <c r="A27" s="73"/>
      <c r="B27" s="64"/>
      <c r="C27" s="64"/>
      <c r="D27" s="64"/>
      <c r="E27" s="64"/>
      <c r="F27" s="64"/>
      <c r="G27" s="75"/>
      <c r="H27" s="75"/>
      <c r="I27" s="75"/>
      <c r="J27" s="75"/>
      <c r="K27" s="75"/>
      <c r="L27" s="75"/>
      <c r="M27" s="75"/>
      <c r="N27" s="75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5"/>
    </row>
    <row r="28" spans="1:25" ht="18.75" thickTop="1" thickBot="1" x14ac:dyDescent="0.25">
      <c r="A28" s="74" t="s">
        <v>11</v>
      </c>
      <c r="B28" s="67"/>
      <c r="C28" s="67"/>
      <c r="D28" s="67"/>
      <c r="E28" s="67"/>
      <c r="F28" s="67"/>
      <c r="G28" s="76">
        <f>SUM(G11:J27)</f>
        <v>0</v>
      </c>
      <c r="H28" s="76"/>
      <c r="I28" s="76"/>
      <c r="J28" s="76"/>
      <c r="K28" s="76">
        <f>SUM(K11:N27)</f>
        <v>0</v>
      </c>
      <c r="L28" s="76"/>
      <c r="M28" s="76"/>
      <c r="N28" s="76"/>
      <c r="O28" s="66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29" spans="1:25" ht="14.25" customHeight="1" thickBot="1" x14ac:dyDescent="0.25">
      <c r="A29" s="18"/>
      <c r="B29" s="14"/>
      <c r="C29" s="14"/>
      <c r="D29" s="14"/>
      <c r="E29" s="14"/>
      <c r="F29" s="14"/>
      <c r="G29" s="19"/>
      <c r="H29" s="19"/>
      <c r="I29" s="19"/>
      <c r="J29" s="19"/>
      <c r="K29" s="19"/>
      <c r="L29" s="19"/>
      <c r="M29" s="19"/>
      <c r="N29" s="19"/>
      <c r="O29" s="14"/>
      <c r="P29" s="14"/>
      <c r="Q29" s="14"/>
      <c r="R29" s="14"/>
      <c r="S29" s="14"/>
      <c r="T29" s="14"/>
      <c r="U29" s="15"/>
      <c r="V29" s="15"/>
      <c r="W29" s="15"/>
      <c r="X29" s="15"/>
      <c r="Y29" s="15"/>
    </row>
    <row r="30" spans="1:25" ht="14.25" thickBot="1" x14ac:dyDescent="0.2">
      <c r="A30" s="47" t="s">
        <v>10</v>
      </c>
      <c r="B30" s="47"/>
      <c r="C30" s="47"/>
      <c r="D30" s="47"/>
      <c r="E30" s="47" t="s">
        <v>34</v>
      </c>
      <c r="F30" s="47"/>
      <c r="G30" s="47"/>
      <c r="H30" s="47"/>
      <c r="I30" s="47" t="s">
        <v>35</v>
      </c>
      <c r="J30" s="47"/>
      <c r="K30" s="47"/>
      <c r="L30" s="47"/>
      <c r="M30" s="47" t="s">
        <v>33</v>
      </c>
      <c r="N30" s="47"/>
      <c r="O30" s="47"/>
      <c r="P30" s="47"/>
      <c r="Q30" s="54" t="s">
        <v>36</v>
      </c>
      <c r="R30" s="55"/>
      <c r="S30" s="55"/>
      <c r="T30" s="56"/>
      <c r="U30" s="156" t="s">
        <v>54</v>
      </c>
      <c r="V30" s="157"/>
      <c r="W30" s="157"/>
      <c r="X30" s="158"/>
      <c r="Y30" s="7"/>
    </row>
    <row r="31" spans="1:25" ht="14.25" thickBot="1" x14ac:dyDescent="0.2">
      <c r="A31" s="51" t="s">
        <v>19</v>
      </c>
      <c r="B31" s="52"/>
      <c r="C31" s="52"/>
      <c r="D31" s="53"/>
      <c r="E31" s="29">
        <f t="shared" ref="E31:E39" ca="1" si="0">SUMIF($A$11:$F$27,A31,$G$11:$J$27)</f>
        <v>0</v>
      </c>
      <c r="F31" s="30"/>
      <c r="G31" s="30"/>
      <c r="H31" s="31"/>
      <c r="I31" s="29">
        <f t="shared" ref="I31:I39" ca="1" si="1">SUMIF($A$11:$F$27,A31,$K$11:$N$27)</f>
        <v>0</v>
      </c>
      <c r="J31" s="30"/>
      <c r="K31" s="30"/>
      <c r="L31" s="31"/>
      <c r="M31" s="32">
        <f ca="1">ABS(E31-I31)</f>
        <v>0</v>
      </c>
      <c r="N31" s="33"/>
      <c r="O31" s="33"/>
      <c r="P31" s="34"/>
      <c r="Q31" s="35">
        <f ca="1">SUM(M31:P39)</f>
        <v>0</v>
      </c>
      <c r="R31" s="36"/>
      <c r="S31" s="36"/>
      <c r="T31" s="37"/>
      <c r="U31" s="147">
        <f>G28-K28</f>
        <v>0</v>
      </c>
      <c r="V31" s="148"/>
      <c r="W31" s="148"/>
      <c r="X31" s="149"/>
    </row>
    <row r="32" spans="1:25" ht="14.25" thickBot="1" x14ac:dyDescent="0.2">
      <c r="A32" s="48" t="s">
        <v>9</v>
      </c>
      <c r="B32" s="49"/>
      <c r="C32" s="49"/>
      <c r="D32" s="50"/>
      <c r="E32" s="29">
        <f t="shared" ca="1" si="0"/>
        <v>0</v>
      </c>
      <c r="F32" s="30"/>
      <c r="G32" s="30"/>
      <c r="H32" s="31"/>
      <c r="I32" s="29">
        <f t="shared" ca="1" si="1"/>
        <v>0</v>
      </c>
      <c r="J32" s="30"/>
      <c r="K32" s="30"/>
      <c r="L32" s="31"/>
      <c r="M32" s="32">
        <f t="shared" ref="M32:M39" ca="1" si="2">ABS(E32-I32)</f>
        <v>0</v>
      </c>
      <c r="N32" s="33"/>
      <c r="O32" s="33"/>
      <c r="P32" s="34"/>
      <c r="Q32" s="35"/>
      <c r="R32" s="36"/>
      <c r="S32" s="36"/>
      <c r="T32" s="37"/>
      <c r="U32" s="150"/>
      <c r="V32" s="151"/>
      <c r="W32" s="151"/>
      <c r="X32" s="152"/>
    </row>
    <row r="33" spans="1:25" ht="14.25" thickBot="1" x14ac:dyDescent="0.2">
      <c r="A33" s="48" t="s">
        <v>5</v>
      </c>
      <c r="B33" s="49"/>
      <c r="C33" s="49"/>
      <c r="D33" s="50"/>
      <c r="E33" s="29">
        <f t="shared" ca="1" si="0"/>
        <v>0</v>
      </c>
      <c r="F33" s="30"/>
      <c r="G33" s="30"/>
      <c r="H33" s="31"/>
      <c r="I33" s="29">
        <f t="shared" ca="1" si="1"/>
        <v>0</v>
      </c>
      <c r="J33" s="30"/>
      <c r="K33" s="30"/>
      <c r="L33" s="31"/>
      <c r="M33" s="32">
        <f t="shared" ca="1" si="2"/>
        <v>0</v>
      </c>
      <c r="N33" s="33"/>
      <c r="O33" s="33"/>
      <c r="P33" s="34"/>
      <c r="Q33" s="57" t="s">
        <v>37</v>
      </c>
      <c r="R33" s="58"/>
      <c r="S33" s="58"/>
      <c r="T33" s="59"/>
      <c r="U33" s="10"/>
      <c r="V33" s="6"/>
      <c r="W33" s="6"/>
      <c r="X33" s="6"/>
    </row>
    <row r="34" spans="1:25" ht="14.25" thickBot="1" x14ac:dyDescent="0.2">
      <c r="A34" s="69" t="s">
        <v>12</v>
      </c>
      <c r="B34" s="70"/>
      <c r="C34" s="70"/>
      <c r="D34" s="71"/>
      <c r="E34" s="29">
        <f t="shared" ca="1" si="0"/>
        <v>0</v>
      </c>
      <c r="F34" s="30"/>
      <c r="G34" s="30"/>
      <c r="H34" s="31"/>
      <c r="I34" s="29">
        <f t="shared" ca="1" si="1"/>
        <v>0</v>
      </c>
      <c r="J34" s="30"/>
      <c r="K34" s="30"/>
      <c r="L34" s="31"/>
      <c r="M34" s="32">
        <f t="shared" ca="1" si="2"/>
        <v>0</v>
      </c>
      <c r="N34" s="33"/>
      <c r="O34" s="33"/>
      <c r="P34" s="34"/>
      <c r="Q34" s="35">
        <f>U3*0.2</f>
        <v>0</v>
      </c>
      <c r="R34" s="36"/>
      <c r="S34" s="36"/>
      <c r="T34" s="37"/>
      <c r="U34" s="10"/>
    </row>
    <row r="35" spans="1:25" ht="14.25" thickBot="1" x14ac:dyDescent="0.2">
      <c r="A35" s="48" t="s">
        <v>6</v>
      </c>
      <c r="B35" s="49"/>
      <c r="C35" s="49"/>
      <c r="D35" s="50"/>
      <c r="E35" s="29">
        <f t="shared" ca="1" si="0"/>
        <v>0</v>
      </c>
      <c r="F35" s="30"/>
      <c r="G35" s="30"/>
      <c r="H35" s="31"/>
      <c r="I35" s="29">
        <f t="shared" ca="1" si="1"/>
        <v>0</v>
      </c>
      <c r="J35" s="30"/>
      <c r="K35" s="30"/>
      <c r="L35" s="31"/>
      <c r="M35" s="32">
        <f t="shared" ca="1" si="2"/>
        <v>0</v>
      </c>
      <c r="N35" s="33"/>
      <c r="O35" s="33"/>
      <c r="P35" s="34"/>
      <c r="Q35" s="35"/>
      <c r="R35" s="36"/>
      <c r="S35" s="36"/>
      <c r="T35" s="37"/>
      <c r="U35" s="10"/>
    </row>
    <row r="36" spans="1:25" ht="14.25" thickBot="1" x14ac:dyDescent="0.2">
      <c r="A36" s="48" t="s">
        <v>13</v>
      </c>
      <c r="B36" s="49"/>
      <c r="C36" s="49"/>
      <c r="D36" s="50"/>
      <c r="E36" s="29">
        <f t="shared" ca="1" si="0"/>
        <v>0</v>
      </c>
      <c r="F36" s="30"/>
      <c r="G36" s="30"/>
      <c r="H36" s="31"/>
      <c r="I36" s="29">
        <f t="shared" ca="1" si="1"/>
        <v>0</v>
      </c>
      <c r="J36" s="30"/>
      <c r="K36" s="30"/>
      <c r="L36" s="31"/>
      <c r="M36" s="32">
        <f t="shared" ca="1" si="2"/>
        <v>0</v>
      </c>
      <c r="N36" s="33"/>
      <c r="O36" s="33"/>
      <c r="P36" s="34"/>
      <c r="Q36" s="38" t="s">
        <v>38</v>
      </c>
      <c r="R36" s="39"/>
      <c r="S36" s="39"/>
      <c r="T36" s="40"/>
      <c r="U36" s="10"/>
    </row>
    <row r="37" spans="1:25" ht="14.25" customHeight="1" thickBot="1" x14ac:dyDescent="0.2">
      <c r="A37" s="48" t="s">
        <v>7</v>
      </c>
      <c r="B37" s="49"/>
      <c r="C37" s="49"/>
      <c r="D37" s="50"/>
      <c r="E37" s="29">
        <f t="shared" ca="1" si="0"/>
        <v>0</v>
      </c>
      <c r="F37" s="30"/>
      <c r="G37" s="30"/>
      <c r="H37" s="31"/>
      <c r="I37" s="29">
        <f t="shared" ca="1" si="1"/>
        <v>0</v>
      </c>
      <c r="J37" s="30"/>
      <c r="K37" s="30"/>
      <c r="L37" s="31"/>
      <c r="M37" s="32">
        <f t="shared" ca="1" si="2"/>
        <v>0</v>
      </c>
      <c r="N37" s="33"/>
      <c r="O37" s="33"/>
      <c r="P37" s="34"/>
      <c r="Q37" s="41">
        <f ca="1">IF(U31=0,Q31-Q34,IF(SIGN(Q31-Q34-U31)=1,U31+Q31-Q34-U31,U31))</f>
        <v>0</v>
      </c>
      <c r="R37" s="42"/>
      <c r="S37" s="42"/>
      <c r="T37" s="43"/>
      <c r="U37" s="10"/>
    </row>
    <row r="38" spans="1:25" ht="14.25" customHeight="1" thickBot="1" x14ac:dyDescent="0.2">
      <c r="A38" s="48" t="s">
        <v>8</v>
      </c>
      <c r="B38" s="49"/>
      <c r="C38" s="49"/>
      <c r="D38" s="50"/>
      <c r="E38" s="29">
        <f t="shared" ca="1" si="0"/>
        <v>0</v>
      </c>
      <c r="F38" s="30"/>
      <c r="G38" s="30"/>
      <c r="H38" s="31"/>
      <c r="I38" s="29">
        <f t="shared" ca="1" si="1"/>
        <v>0</v>
      </c>
      <c r="J38" s="30"/>
      <c r="K38" s="30"/>
      <c r="L38" s="31"/>
      <c r="M38" s="32">
        <f t="shared" ca="1" si="2"/>
        <v>0</v>
      </c>
      <c r="N38" s="33"/>
      <c r="O38" s="33"/>
      <c r="P38" s="34"/>
      <c r="Q38" s="44"/>
      <c r="R38" s="45"/>
      <c r="S38" s="45"/>
      <c r="T38" s="46"/>
      <c r="U38" s="10"/>
    </row>
    <row r="39" spans="1:25" ht="14.25" customHeight="1" thickBot="1" x14ac:dyDescent="0.2">
      <c r="A39" s="48" t="s">
        <v>3</v>
      </c>
      <c r="B39" s="49"/>
      <c r="C39" s="49"/>
      <c r="D39" s="50"/>
      <c r="E39" s="29">
        <f t="shared" ca="1" si="0"/>
        <v>0</v>
      </c>
      <c r="F39" s="30"/>
      <c r="G39" s="30"/>
      <c r="H39" s="31"/>
      <c r="I39" s="29">
        <f t="shared" ca="1" si="1"/>
        <v>0</v>
      </c>
      <c r="J39" s="30"/>
      <c r="K39" s="30"/>
      <c r="L39" s="31"/>
      <c r="M39" s="32">
        <f t="shared" ca="1" si="2"/>
        <v>0</v>
      </c>
      <c r="N39" s="33"/>
      <c r="O39" s="33"/>
      <c r="P39" s="34"/>
      <c r="Q39" s="25" t="s">
        <v>44</v>
      </c>
      <c r="R39" s="17"/>
      <c r="S39" s="17"/>
      <c r="T39" s="17"/>
      <c r="U39" s="10"/>
    </row>
    <row r="40" spans="1:25" x14ac:dyDescent="0.15">
      <c r="A40" s="9"/>
      <c r="B40" s="5"/>
      <c r="C40" s="5"/>
      <c r="D40" s="5"/>
      <c r="E40" s="5"/>
      <c r="F40" s="5"/>
      <c r="G40" s="5"/>
      <c r="H40" s="5"/>
      <c r="I40" s="5"/>
      <c r="J40" s="5"/>
      <c r="K40" s="5"/>
      <c r="L40" s="8"/>
      <c r="M40" s="8"/>
      <c r="N40" s="8"/>
      <c r="O40" s="8"/>
      <c r="P40" s="8"/>
      <c r="Q40" s="9" t="s">
        <v>45</v>
      </c>
      <c r="R40" s="5"/>
      <c r="S40" s="5"/>
      <c r="T40" s="5"/>
      <c r="U40" s="5"/>
      <c r="V40" s="5"/>
      <c r="W40" s="5"/>
      <c r="X40" s="5"/>
      <c r="Y40" s="5"/>
    </row>
    <row r="41" spans="1:25" x14ac:dyDescent="0.15">
      <c r="A41" s="22" t="s">
        <v>30</v>
      </c>
      <c r="Q41" s="28"/>
    </row>
    <row r="42" spans="1:25" x14ac:dyDescent="0.15">
      <c r="A42" s="22" t="s">
        <v>52</v>
      </c>
    </row>
    <row r="43" spans="1:25" ht="13.5" customHeight="1" x14ac:dyDescent="0.15">
      <c r="A43" s="23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3.5" customHeight="1" x14ac:dyDescent="0.15">
      <c r="A44" s="24" t="s">
        <v>40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x14ac:dyDescent="0.15">
      <c r="A45" s="22" t="s">
        <v>31</v>
      </c>
    </row>
    <row r="46" spans="1:25" s="28" customFormat="1" x14ac:dyDescent="0.15">
      <c r="A46" s="28" t="s">
        <v>53</v>
      </c>
    </row>
    <row r="47" spans="1:25" ht="13.5" customHeight="1" x14ac:dyDescent="0.15">
      <c r="A47" s="24" t="s">
        <v>41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x14ac:dyDescent="0.15">
      <c r="A48" s="24" t="s">
        <v>42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3.5" customHeight="1" x14ac:dyDescent="0.15">
      <c r="A49" s="24" t="s">
        <v>43</v>
      </c>
    </row>
    <row r="50" spans="1:25" ht="13.5" customHeight="1" thickBot="1" x14ac:dyDescent="0.2">
      <c r="A50" s="2" t="s">
        <v>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15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6"/>
    </row>
    <row r="52" spans="1:25" x14ac:dyDescent="0.15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9"/>
    </row>
    <row r="53" spans="1:25" x14ac:dyDescent="0.15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9"/>
    </row>
    <row r="54" spans="1:25" x14ac:dyDescent="0.15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9"/>
    </row>
    <row r="55" spans="1:25" x14ac:dyDescent="0.15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9"/>
    </row>
    <row r="56" spans="1:25" ht="14.25" thickBot="1" x14ac:dyDescent="0.2">
      <c r="A56" s="90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2"/>
    </row>
    <row r="57" spans="1:25" x14ac:dyDescent="0.15">
      <c r="A57" s="3"/>
    </row>
    <row r="58" spans="1:25" x14ac:dyDescent="0.15">
      <c r="A58" s="4"/>
    </row>
  </sheetData>
  <mergeCells count="136">
    <mergeCell ref="A51:Y56"/>
    <mergeCell ref="A32:D32"/>
    <mergeCell ref="E32:H32"/>
    <mergeCell ref="A1:Y1"/>
    <mergeCell ref="A3:C5"/>
    <mergeCell ref="D3:Q5"/>
    <mergeCell ref="R3:T5"/>
    <mergeCell ref="U3:Y5"/>
    <mergeCell ref="A6:C8"/>
    <mergeCell ref="D6:H8"/>
    <mergeCell ref="I6:K8"/>
    <mergeCell ref="L6:Q8"/>
    <mergeCell ref="R6:T8"/>
    <mergeCell ref="U6:Y8"/>
    <mergeCell ref="A10:F10"/>
    <mergeCell ref="A11:F11"/>
    <mergeCell ref="A12:F12"/>
    <mergeCell ref="A13:F13"/>
    <mergeCell ref="A14:F14"/>
    <mergeCell ref="G20:J20"/>
    <mergeCell ref="K20:N20"/>
    <mergeCell ref="G21:J21"/>
    <mergeCell ref="K21:N21"/>
    <mergeCell ref="G10:J10"/>
    <mergeCell ref="K10:N10"/>
    <mergeCell ref="G11:J11"/>
    <mergeCell ref="K11:N11"/>
    <mergeCell ref="G12:J12"/>
    <mergeCell ref="K12:N12"/>
    <mergeCell ref="G13:J13"/>
    <mergeCell ref="K13:N13"/>
    <mergeCell ref="G14:J14"/>
    <mergeCell ref="K14:N14"/>
    <mergeCell ref="G25:J25"/>
    <mergeCell ref="K25:N25"/>
    <mergeCell ref="G26:J26"/>
    <mergeCell ref="K26:N26"/>
    <mergeCell ref="G15:J15"/>
    <mergeCell ref="K15:N15"/>
    <mergeCell ref="G16:J16"/>
    <mergeCell ref="K16:N16"/>
    <mergeCell ref="G17:J17"/>
    <mergeCell ref="K17:N17"/>
    <mergeCell ref="G18:J18"/>
    <mergeCell ref="K18:N18"/>
    <mergeCell ref="G19:J19"/>
    <mergeCell ref="K19:N19"/>
    <mergeCell ref="G22:J22"/>
    <mergeCell ref="K22:N22"/>
    <mergeCell ref="G23:J23"/>
    <mergeCell ref="K23:N23"/>
    <mergeCell ref="G24:J24"/>
    <mergeCell ref="K24:N24"/>
    <mergeCell ref="O19:Y19"/>
    <mergeCell ref="O20:Y20"/>
    <mergeCell ref="O21:Y21"/>
    <mergeCell ref="O22:Y22"/>
    <mergeCell ref="O23:Y23"/>
    <mergeCell ref="O24:Y2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O10:Y10"/>
    <mergeCell ref="O11:Y11"/>
    <mergeCell ref="O12:Y12"/>
    <mergeCell ref="O13:Y13"/>
    <mergeCell ref="O14:Y14"/>
    <mergeCell ref="O15:Y15"/>
    <mergeCell ref="O16:Y16"/>
    <mergeCell ref="O17:Y17"/>
    <mergeCell ref="O18:Y18"/>
    <mergeCell ref="O25:Y25"/>
    <mergeCell ref="O26:Y26"/>
    <mergeCell ref="O27:Y27"/>
    <mergeCell ref="O28:Y28"/>
    <mergeCell ref="A39:D39"/>
    <mergeCell ref="E39:H39"/>
    <mergeCell ref="A38:D38"/>
    <mergeCell ref="E38:H38"/>
    <mergeCell ref="A37:D37"/>
    <mergeCell ref="E37:H37"/>
    <mergeCell ref="A36:D36"/>
    <mergeCell ref="E36:H36"/>
    <mergeCell ref="A35:D35"/>
    <mergeCell ref="E35:H35"/>
    <mergeCell ref="A34:D34"/>
    <mergeCell ref="E34:H34"/>
    <mergeCell ref="A25:F25"/>
    <mergeCell ref="A26:F26"/>
    <mergeCell ref="A27:F27"/>
    <mergeCell ref="A28:F28"/>
    <mergeCell ref="G27:J27"/>
    <mergeCell ref="K27:N27"/>
    <mergeCell ref="G28:J28"/>
    <mergeCell ref="K28:N28"/>
    <mergeCell ref="A30:D30"/>
    <mergeCell ref="E30:H30"/>
    <mergeCell ref="I30:L30"/>
    <mergeCell ref="M30:P30"/>
    <mergeCell ref="E33:H33"/>
    <mergeCell ref="A33:D33"/>
    <mergeCell ref="A31:D31"/>
    <mergeCell ref="E31:H31"/>
    <mergeCell ref="Q30:T30"/>
    <mergeCell ref="Q31:T32"/>
    <mergeCell ref="I33:L33"/>
    <mergeCell ref="M33:P33"/>
    <mergeCell ref="Q33:T33"/>
    <mergeCell ref="I31:L31"/>
    <mergeCell ref="M31:P31"/>
    <mergeCell ref="M32:P32"/>
    <mergeCell ref="I32:L32"/>
    <mergeCell ref="U30:X30"/>
    <mergeCell ref="U31:X32"/>
    <mergeCell ref="I39:L39"/>
    <mergeCell ref="M34:P34"/>
    <mergeCell ref="M35:P35"/>
    <mergeCell ref="M36:P36"/>
    <mergeCell ref="M37:P37"/>
    <mergeCell ref="M38:P38"/>
    <mergeCell ref="M39:P39"/>
    <mergeCell ref="Q34:T35"/>
    <mergeCell ref="Q36:T36"/>
    <mergeCell ref="Q37:T38"/>
    <mergeCell ref="I38:L38"/>
    <mergeCell ref="I34:L34"/>
    <mergeCell ref="I35:L35"/>
    <mergeCell ref="I36:L36"/>
    <mergeCell ref="I37:L37"/>
  </mergeCells>
  <phoneticPr fontId="2"/>
  <pageMargins left="0.70866141732283472" right="0.70866141732283472" top="0.74803149606299213" bottom="0.15748031496062992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25E5FD-F9C0-416D-B041-3F1B61AADF0E}">
          <x14:formula1>
            <xm:f>経費区分説明!$A$2:$A$12</xm:f>
          </x14:formula1>
          <xm:sqref>A11:A27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6847-D599-404B-B698-A2749063A1C7}">
  <dimension ref="A1:B10"/>
  <sheetViews>
    <sheetView workbookViewId="0">
      <selection activeCell="B10" sqref="B10"/>
    </sheetView>
  </sheetViews>
  <sheetFormatPr defaultRowHeight="13.5" x14ac:dyDescent="0.15"/>
  <cols>
    <col min="1" max="1" width="22.125" customWidth="1"/>
    <col min="2" max="2" width="58.625" customWidth="1"/>
  </cols>
  <sheetData>
    <row r="1" spans="1:2" x14ac:dyDescent="0.15">
      <c r="A1" s="11" t="s">
        <v>0</v>
      </c>
      <c r="B1" s="11" t="s">
        <v>14</v>
      </c>
    </row>
    <row r="2" spans="1:2" ht="27" customHeight="1" x14ac:dyDescent="0.15">
      <c r="A2" s="12" t="s">
        <v>19</v>
      </c>
      <c r="B2" s="12" t="s">
        <v>20</v>
      </c>
    </row>
    <row r="3" spans="1:2" ht="27" customHeight="1" x14ac:dyDescent="0.15">
      <c r="A3" s="12" t="s">
        <v>9</v>
      </c>
      <c r="B3" s="12" t="s">
        <v>21</v>
      </c>
    </row>
    <row r="4" spans="1:2" ht="27" customHeight="1" x14ac:dyDescent="0.15">
      <c r="A4" s="12" t="s">
        <v>5</v>
      </c>
      <c r="B4" s="12" t="s">
        <v>16</v>
      </c>
    </row>
    <row r="5" spans="1:2" ht="27" customHeight="1" x14ac:dyDescent="0.15">
      <c r="A5" s="12" t="s">
        <v>12</v>
      </c>
      <c r="B5" s="12" t="s">
        <v>17</v>
      </c>
    </row>
    <row r="6" spans="1:2" ht="27" customHeight="1" x14ac:dyDescent="0.15">
      <c r="A6" s="12" t="s">
        <v>6</v>
      </c>
      <c r="B6" s="13" t="s">
        <v>22</v>
      </c>
    </row>
    <row r="7" spans="1:2" ht="27" customHeight="1" x14ac:dyDescent="0.15">
      <c r="A7" s="12" t="s">
        <v>13</v>
      </c>
      <c r="B7" s="13" t="s">
        <v>23</v>
      </c>
    </row>
    <row r="8" spans="1:2" ht="27" customHeight="1" x14ac:dyDescent="0.15">
      <c r="A8" s="12" t="s">
        <v>7</v>
      </c>
      <c r="B8" s="12" t="s">
        <v>24</v>
      </c>
    </row>
    <row r="9" spans="1:2" ht="27" customHeight="1" x14ac:dyDescent="0.15">
      <c r="A9" s="12" t="s">
        <v>8</v>
      </c>
      <c r="B9" s="12" t="s">
        <v>18</v>
      </c>
    </row>
    <row r="10" spans="1:2" ht="27" customHeight="1" x14ac:dyDescent="0.15">
      <c r="A10" s="12" t="s">
        <v>3</v>
      </c>
      <c r="B10" s="12" t="s">
        <v>15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06D7-9113-4949-876D-8211C602D34D}">
  <dimension ref="A1:Y58"/>
  <sheetViews>
    <sheetView view="pageBreakPreview" topLeftCell="A28" zoomScaleNormal="90" zoomScaleSheetLayoutView="100" workbookViewId="0">
      <selection activeCell="A46" sqref="A46:XFD46"/>
    </sheetView>
  </sheetViews>
  <sheetFormatPr defaultColWidth="3.5" defaultRowHeight="13.5" x14ac:dyDescent="0.15"/>
  <cols>
    <col min="25" max="25" width="4.25" customWidth="1"/>
  </cols>
  <sheetData>
    <row r="1" spans="1:25" ht="22.5" customHeight="1" x14ac:dyDescent="0.15">
      <c r="A1" s="93" t="s">
        <v>25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12.75" customHeight="1" thickBo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27" t="s">
        <v>46</v>
      </c>
    </row>
    <row r="3" spans="1:25" x14ac:dyDescent="0.15">
      <c r="A3" s="94" t="s">
        <v>2</v>
      </c>
      <c r="B3" s="95"/>
      <c r="C3" s="96"/>
      <c r="D3" s="103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  <c r="R3" s="112" t="s">
        <v>26</v>
      </c>
      <c r="S3" s="112"/>
      <c r="T3" s="112"/>
      <c r="U3" s="115">
        <v>2000000</v>
      </c>
      <c r="V3" s="116"/>
      <c r="W3" s="116"/>
      <c r="X3" s="116"/>
      <c r="Y3" s="117"/>
    </row>
    <row r="4" spans="1:25" ht="16.5" customHeight="1" x14ac:dyDescent="0.15">
      <c r="A4" s="97"/>
      <c r="B4" s="98"/>
      <c r="C4" s="99"/>
      <c r="D4" s="10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  <c r="R4" s="113"/>
      <c r="S4" s="113"/>
      <c r="T4" s="113"/>
      <c r="U4" s="118"/>
      <c r="V4" s="119"/>
      <c r="W4" s="119"/>
      <c r="X4" s="119"/>
      <c r="Y4" s="120"/>
    </row>
    <row r="5" spans="1:25" ht="16.5" customHeight="1" x14ac:dyDescent="0.15">
      <c r="A5" s="100"/>
      <c r="B5" s="101"/>
      <c r="C5" s="102"/>
      <c r="D5" s="109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4"/>
      <c r="S5" s="114"/>
      <c r="T5" s="114"/>
      <c r="U5" s="118"/>
      <c r="V5" s="119"/>
      <c r="W5" s="119"/>
      <c r="X5" s="119"/>
      <c r="Y5" s="120"/>
    </row>
    <row r="6" spans="1:25" ht="16.5" customHeight="1" x14ac:dyDescent="0.15">
      <c r="A6" s="97" t="s">
        <v>27</v>
      </c>
      <c r="B6" s="98"/>
      <c r="C6" s="99"/>
      <c r="D6" s="124"/>
      <c r="E6" s="125"/>
      <c r="F6" s="125"/>
      <c r="G6" s="125"/>
      <c r="H6" s="126"/>
      <c r="I6" s="130" t="s">
        <v>4</v>
      </c>
      <c r="J6" s="131"/>
      <c r="K6" s="132"/>
      <c r="L6" s="124"/>
      <c r="M6" s="125"/>
      <c r="N6" s="125"/>
      <c r="O6" s="125"/>
      <c r="P6" s="125"/>
      <c r="Q6" s="126"/>
      <c r="R6" s="114" t="s">
        <v>3</v>
      </c>
      <c r="S6" s="114"/>
      <c r="T6" s="114"/>
      <c r="U6" s="137">
        <v>200000</v>
      </c>
      <c r="V6" s="138"/>
      <c r="W6" s="138"/>
      <c r="X6" s="138"/>
      <c r="Y6" s="139"/>
    </row>
    <row r="7" spans="1:25" ht="16.5" customHeight="1" x14ac:dyDescent="0.15">
      <c r="A7" s="97"/>
      <c r="B7" s="98"/>
      <c r="C7" s="99"/>
      <c r="D7" s="106"/>
      <c r="E7" s="107"/>
      <c r="F7" s="107"/>
      <c r="G7" s="107"/>
      <c r="H7" s="108"/>
      <c r="I7" s="133"/>
      <c r="J7" s="98"/>
      <c r="K7" s="99"/>
      <c r="L7" s="106"/>
      <c r="M7" s="107"/>
      <c r="N7" s="107"/>
      <c r="O7" s="107"/>
      <c r="P7" s="107"/>
      <c r="Q7" s="108"/>
      <c r="R7" s="135"/>
      <c r="S7" s="135"/>
      <c r="T7" s="135"/>
      <c r="U7" s="140"/>
      <c r="V7" s="140"/>
      <c r="W7" s="140"/>
      <c r="X7" s="140"/>
      <c r="Y7" s="141"/>
    </row>
    <row r="8" spans="1:25" ht="14.25" thickBot="1" x14ac:dyDescent="0.2">
      <c r="A8" s="121"/>
      <c r="B8" s="122"/>
      <c r="C8" s="123"/>
      <c r="D8" s="127"/>
      <c r="E8" s="128"/>
      <c r="F8" s="128"/>
      <c r="G8" s="128"/>
      <c r="H8" s="129"/>
      <c r="I8" s="134"/>
      <c r="J8" s="122"/>
      <c r="K8" s="123"/>
      <c r="L8" s="127"/>
      <c r="M8" s="128"/>
      <c r="N8" s="128"/>
      <c r="O8" s="128"/>
      <c r="P8" s="128"/>
      <c r="Q8" s="129"/>
      <c r="R8" s="136"/>
      <c r="S8" s="136"/>
      <c r="T8" s="136"/>
      <c r="U8" s="142"/>
      <c r="V8" s="142"/>
      <c r="W8" s="142"/>
      <c r="X8" s="142"/>
      <c r="Y8" s="143"/>
    </row>
    <row r="9" spans="1:25" ht="14.25" thickBot="1" x14ac:dyDescent="0.2">
      <c r="A9" s="26"/>
    </row>
    <row r="10" spans="1:25" ht="14.25" thickBot="1" x14ac:dyDescent="0.2">
      <c r="A10" s="144" t="s">
        <v>32</v>
      </c>
      <c r="B10" s="145"/>
      <c r="C10" s="145"/>
      <c r="D10" s="145"/>
      <c r="E10" s="145"/>
      <c r="F10" s="145"/>
      <c r="G10" s="82" t="s">
        <v>28</v>
      </c>
      <c r="H10" s="82"/>
      <c r="I10" s="82"/>
      <c r="J10" s="82"/>
      <c r="K10" s="82" t="s">
        <v>29</v>
      </c>
      <c r="L10" s="82"/>
      <c r="M10" s="82"/>
      <c r="N10" s="82"/>
      <c r="O10" s="77" t="s">
        <v>1</v>
      </c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x14ac:dyDescent="0.2">
      <c r="A11" s="146" t="s">
        <v>19</v>
      </c>
      <c r="B11" s="79"/>
      <c r="C11" s="79"/>
      <c r="D11" s="79"/>
      <c r="E11" s="79"/>
      <c r="F11" s="79"/>
      <c r="G11" s="83">
        <v>1000000</v>
      </c>
      <c r="H11" s="83"/>
      <c r="I11" s="83"/>
      <c r="J11" s="83"/>
      <c r="K11" s="83">
        <v>800000</v>
      </c>
      <c r="L11" s="83"/>
      <c r="M11" s="83"/>
      <c r="N11" s="83"/>
      <c r="O11" s="78" t="s">
        <v>47</v>
      </c>
      <c r="P11" s="79"/>
      <c r="Q11" s="79"/>
      <c r="R11" s="79"/>
      <c r="S11" s="79"/>
      <c r="T11" s="79"/>
      <c r="U11" s="79"/>
      <c r="V11" s="79"/>
      <c r="W11" s="79"/>
      <c r="X11" s="79"/>
      <c r="Y11" s="80"/>
    </row>
    <row r="12" spans="1:25" ht="17.25" x14ac:dyDescent="0.2">
      <c r="A12" s="72" t="s">
        <v>9</v>
      </c>
      <c r="B12" s="61"/>
      <c r="C12" s="61"/>
      <c r="D12" s="61"/>
      <c r="E12" s="61"/>
      <c r="F12" s="61"/>
      <c r="G12" s="81">
        <v>500000</v>
      </c>
      <c r="H12" s="81"/>
      <c r="I12" s="81"/>
      <c r="J12" s="81"/>
      <c r="K12" s="81">
        <v>550000</v>
      </c>
      <c r="L12" s="81"/>
      <c r="M12" s="81"/>
      <c r="N12" s="81"/>
      <c r="O12" s="60" t="s">
        <v>48</v>
      </c>
      <c r="P12" s="61"/>
      <c r="Q12" s="61"/>
      <c r="R12" s="61"/>
      <c r="S12" s="61"/>
      <c r="T12" s="61"/>
      <c r="U12" s="61"/>
      <c r="V12" s="61"/>
      <c r="W12" s="61"/>
      <c r="X12" s="61"/>
      <c r="Y12" s="62"/>
    </row>
    <row r="13" spans="1:25" ht="17.25" x14ac:dyDescent="0.2">
      <c r="A13" s="72" t="s">
        <v>5</v>
      </c>
      <c r="B13" s="61"/>
      <c r="C13" s="61"/>
      <c r="D13" s="61"/>
      <c r="E13" s="61"/>
      <c r="F13" s="61"/>
      <c r="G13" s="81">
        <v>200000</v>
      </c>
      <c r="H13" s="81"/>
      <c r="I13" s="81"/>
      <c r="J13" s="81"/>
      <c r="K13" s="81">
        <v>400000</v>
      </c>
      <c r="L13" s="81"/>
      <c r="M13" s="81"/>
      <c r="N13" s="81"/>
      <c r="O13" s="60" t="s">
        <v>47</v>
      </c>
      <c r="P13" s="61"/>
      <c r="Q13" s="61"/>
      <c r="R13" s="61"/>
      <c r="S13" s="61"/>
      <c r="T13" s="61"/>
      <c r="U13" s="61"/>
      <c r="V13" s="61"/>
      <c r="W13" s="61"/>
      <c r="X13" s="61"/>
      <c r="Y13" s="62"/>
    </row>
    <row r="14" spans="1:25" ht="17.25" x14ac:dyDescent="0.2">
      <c r="A14" s="72" t="s">
        <v>12</v>
      </c>
      <c r="B14" s="61"/>
      <c r="C14" s="61"/>
      <c r="D14" s="61"/>
      <c r="E14" s="61"/>
      <c r="F14" s="61"/>
      <c r="G14" s="81">
        <v>100000</v>
      </c>
      <c r="H14" s="81"/>
      <c r="I14" s="81"/>
      <c r="J14" s="81"/>
      <c r="K14" s="81">
        <v>50000</v>
      </c>
      <c r="L14" s="81"/>
      <c r="M14" s="81"/>
      <c r="N14" s="81"/>
      <c r="O14" s="60" t="s">
        <v>48</v>
      </c>
      <c r="P14" s="61"/>
      <c r="Q14" s="61"/>
      <c r="R14" s="61"/>
      <c r="S14" s="61"/>
      <c r="T14" s="61"/>
      <c r="U14" s="61"/>
      <c r="V14" s="61"/>
      <c r="W14" s="61"/>
      <c r="X14" s="61"/>
      <c r="Y14" s="62"/>
    </row>
    <row r="15" spans="1:25" ht="17.25" x14ac:dyDescent="0.2">
      <c r="A15" s="72" t="s">
        <v>3</v>
      </c>
      <c r="B15" s="61"/>
      <c r="C15" s="61"/>
      <c r="D15" s="61"/>
      <c r="E15" s="61"/>
      <c r="F15" s="61"/>
      <c r="G15" s="81">
        <v>200000</v>
      </c>
      <c r="H15" s="81"/>
      <c r="I15" s="81"/>
      <c r="J15" s="81"/>
      <c r="K15" s="81">
        <v>200000</v>
      </c>
      <c r="L15" s="81"/>
      <c r="M15" s="81"/>
      <c r="N15" s="81"/>
      <c r="O15" s="60" t="s">
        <v>49</v>
      </c>
      <c r="P15" s="61"/>
      <c r="Q15" s="61"/>
      <c r="R15" s="61"/>
      <c r="S15" s="61"/>
      <c r="T15" s="61"/>
      <c r="U15" s="61"/>
      <c r="V15" s="61"/>
      <c r="W15" s="61"/>
      <c r="X15" s="61"/>
      <c r="Y15" s="62"/>
    </row>
    <row r="16" spans="1:25" ht="17.25" x14ac:dyDescent="0.2">
      <c r="A16" s="72"/>
      <c r="B16" s="61"/>
      <c r="C16" s="61"/>
      <c r="D16" s="61"/>
      <c r="E16" s="61"/>
      <c r="F16" s="61"/>
      <c r="G16" s="81"/>
      <c r="H16" s="81"/>
      <c r="I16" s="81"/>
      <c r="J16" s="81"/>
      <c r="K16" s="81"/>
      <c r="L16" s="81"/>
      <c r="M16" s="81"/>
      <c r="N16" s="81"/>
      <c r="O16" s="60"/>
      <c r="P16" s="61"/>
      <c r="Q16" s="61"/>
      <c r="R16" s="61"/>
      <c r="S16" s="61"/>
      <c r="T16" s="61"/>
      <c r="U16" s="61"/>
      <c r="V16" s="61"/>
      <c r="W16" s="61"/>
      <c r="X16" s="61"/>
      <c r="Y16" s="62"/>
    </row>
    <row r="17" spans="1:25" ht="17.25" x14ac:dyDescent="0.2">
      <c r="A17" s="72"/>
      <c r="B17" s="61"/>
      <c r="C17" s="61"/>
      <c r="D17" s="61"/>
      <c r="E17" s="61"/>
      <c r="F17" s="61"/>
      <c r="G17" s="81"/>
      <c r="H17" s="81"/>
      <c r="I17" s="81"/>
      <c r="J17" s="81"/>
      <c r="K17" s="81"/>
      <c r="L17" s="81"/>
      <c r="M17" s="81"/>
      <c r="N17" s="81"/>
      <c r="O17" s="60"/>
      <c r="P17" s="61"/>
      <c r="Q17" s="61"/>
      <c r="R17" s="61"/>
      <c r="S17" s="61"/>
      <c r="T17" s="61"/>
      <c r="U17" s="61"/>
      <c r="V17" s="61"/>
      <c r="W17" s="61"/>
      <c r="X17" s="61"/>
      <c r="Y17" s="62"/>
    </row>
    <row r="18" spans="1:25" ht="17.25" x14ac:dyDescent="0.2">
      <c r="A18" s="72"/>
      <c r="B18" s="61"/>
      <c r="C18" s="61"/>
      <c r="D18" s="61"/>
      <c r="E18" s="61"/>
      <c r="F18" s="61"/>
      <c r="G18" s="81"/>
      <c r="H18" s="81"/>
      <c r="I18" s="81"/>
      <c r="J18" s="81"/>
      <c r="K18" s="81"/>
      <c r="L18" s="81"/>
      <c r="M18" s="81"/>
      <c r="N18" s="81"/>
      <c r="O18" s="60"/>
      <c r="P18" s="61"/>
      <c r="Q18" s="61"/>
      <c r="R18" s="61"/>
      <c r="S18" s="61"/>
      <c r="T18" s="61"/>
      <c r="U18" s="61"/>
      <c r="V18" s="61"/>
      <c r="W18" s="61"/>
      <c r="X18" s="61"/>
      <c r="Y18" s="62"/>
    </row>
    <row r="19" spans="1:25" ht="17.25" x14ac:dyDescent="0.2">
      <c r="A19" s="72"/>
      <c r="B19" s="61"/>
      <c r="C19" s="61"/>
      <c r="D19" s="61"/>
      <c r="E19" s="61"/>
      <c r="F19" s="61"/>
      <c r="G19" s="81"/>
      <c r="H19" s="81"/>
      <c r="I19" s="81"/>
      <c r="J19" s="81"/>
      <c r="K19" s="81"/>
      <c r="L19" s="81"/>
      <c r="M19" s="81"/>
      <c r="N19" s="81"/>
      <c r="O19" s="60"/>
      <c r="P19" s="61"/>
      <c r="Q19" s="61"/>
      <c r="R19" s="61"/>
      <c r="S19" s="61"/>
      <c r="T19" s="61"/>
      <c r="U19" s="61"/>
      <c r="V19" s="61"/>
      <c r="W19" s="61"/>
      <c r="X19" s="61"/>
      <c r="Y19" s="62"/>
    </row>
    <row r="20" spans="1:25" ht="17.25" x14ac:dyDescent="0.2">
      <c r="A20" s="72"/>
      <c r="B20" s="61"/>
      <c r="C20" s="61"/>
      <c r="D20" s="61"/>
      <c r="E20" s="61"/>
      <c r="F20" s="61"/>
      <c r="G20" s="81"/>
      <c r="H20" s="81"/>
      <c r="I20" s="81"/>
      <c r="J20" s="81"/>
      <c r="K20" s="81"/>
      <c r="L20" s="81"/>
      <c r="M20" s="81"/>
      <c r="N20" s="81"/>
      <c r="O20" s="60"/>
      <c r="P20" s="61"/>
      <c r="Q20" s="61"/>
      <c r="R20" s="61"/>
      <c r="S20" s="61"/>
      <c r="T20" s="61"/>
      <c r="U20" s="61"/>
      <c r="V20" s="61"/>
      <c r="W20" s="61"/>
      <c r="X20" s="61"/>
      <c r="Y20" s="62"/>
    </row>
    <row r="21" spans="1:25" ht="17.25" x14ac:dyDescent="0.2">
      <c r="A21" s="72"/>
      <c r="B21" s="61"/>
      <c r="C21" s="61"/>
      <c r="D21" s="61"/>
      <c r="E21" s="61"/>
      <c r="F21" s="61"/>
      <c r="G21" s="81"/>
      <c r="H21" s="81"/>
      <c r="I21" s="81"/>
      <c r="J21" s="81"/>
      <c r="K21" s="81"/>
      <c r="L21" s="81"/>
      <c r="M21" s="81"/>
      <c r="N21" s="81"/>
      <c r="O21" s="60"/>
      <c r="P21" s="61"/>
      <c r="Q21" s="61"/>
      <c r="R21" s="61"/>
      <c r="S21" s="61"/>
      <c r="T21" s="61"/>
      <c r="U21" s="61"/>
      <c r="V21" s="61"/>
      <c r="W21" s="61"/>
      <c r="X21" s="61"/>
      <c r="Y21" s="62"/>
    </row>
    <row r="22" spans="1:25" ht="17.25" x14ac:dyDescent="0.2">
      <c r="A22" s="72"/>
      <c r="B22" s="61"/>
      <c r="C22" s="61"/>
      <c r="D22" s="61"/>
      <c r="E22" s="61"/>
      <c r="F22" s="61"/>
      <c r="G22" s="81"/>
      <c r="H22" s="81"/>
      <c r="I22" s="81"/>
      <c r="J22" s="81"/>
      <c r="K22" s="81"/>
      <c r="L22" s="81"/>
      <c r="M22" s="81"/>
      <c r="N22" s="81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2"/>
    </row>
    <row r="23" spans="1:25" ht="17.25" x14ac:dyDescent="0.2">
      <c r="A23" s="72"/>
      <c r="B23" s="61"/>
      <c r="C23" s="61"/>
      <c r="D23" s="61"/>
      <c r="E23" s="61"/>
      <c r="F23" s="61"/>
      <c r="G23" s="81"/>
      <c r="H23" s="81"/>
      <c r="I23" s="81"/>
      <c r="J23" s="81"/>
      <c r="K23" s="81"/>
      <c r="L23" s="81"/>
      <c r="M23" s="81"/>
      <c r="N23" s="81"/>
      <c r="O23" s="60"/>
      <c r="P23" s="61"/>
      <c r="Q23" s="61"/>
      <c r="R23" s="61"/>
      <c r="S23" s="61"/>
      <c r="T23" s="61"/>
      <c r="U23" s="61"/>
      <c r="V23" s="61"/>
      <c r="W23" s="61"/>
      <c r="X23" s="61"/>
      <c r="Y23" s="62"/>
    </row>
    <row r="24" spans="1:25" ht="17.25" x14ac:dyDescent="0.2">
      <c r="A24" s="72"/>
      <c r="B24" s="61"/>
      <c r="C24" s="61"/>
      <c r="D24" s="61"/>
      <c r="E24" s="61"/>
      <c r="F24" s="61"/>
      <c r="G24" s="81"/>
      <c r="H24" s="81"/>
      <c r="I24" s="81"/>
      <c r="J24" s="81"/>
      <c r="K24" s="81"/>
      <c r="L24" s="81"/>
      <c r="M24" s="81"/>
      <c r="N24" s="81"/>
      <c r="O24" s="60"/>
      <c r="P24" s="61"/>
      <c r="Q24" s="61"/>
      <c r="R24" s="61"/>
      <c r="S24" s="61"/>
      <c r="T24" s="61"/>
      <c r="U24" s="61"/>
      <c r="V24" s="61"/>
      <c r="W24" s="61"/>
      <c r="X24" s="61"/>
      <c r="Y24" s="62"/>
    </row>
    <row r="25" spans="1:25" ht="17.25" x14ac:dyDescent="0.2">
      <c r="A25" s="72"/>
      <c r="B25" s="61"/>
      <c r="C25" s="61"/>
      <c r="D25" s="61"/>
      <c r="E25" s="61"/>
      <c r="F25" s="61"/>
      <c r="G25" s="81"/>
      <c r="H25" s="81"/>
      <c r="I25" s="81"/>
      <c r="J25" s="81"/>
      <c r="K25" s="81"/>
      <c r="L25" s="81"/>
      <c r="M25" s="81"/>
      <c r="N25" s="81"/>
      <c r="O25" s="60"/>
      <c r="P25" s="61"/>
      <c r="Q25" s="61"/>
      <c r="R25" s="61"/>
      <c r="S25" s="61"/>
      <c r="T25" s="61"/>
      <c r="U25" s="61"/>
      <c r="V25" s="61"/>
      <c r="W25" s="61"/>
      <c r="X25" s="61"/>
      <c r="Y25" s="62"/>
    </row>
    <row r="26" spans="1:25" ht="17.25" x14ac:dyDescent="0.2">
      <c r="A26" s="72"/>
      <c r="B26" s="61"/>
      <c r="C26" s="61"/>
      <c r="D26" s="61"/>
      <c r="E26" s="61"/>
      <c r="F26" s="61"/>
      <c r="G26" s="81"/>
      <c r="H26" s="81"/>
      <c r="I26" s="81"/>
      <c r="J26" s="81"/>
      <c r="K26" s="81"/>
      <c r="L26" s="81"/>
      <c r="M26" s="81"/>
      <c r="N26" s="81"/>
      <c r="O26" s="60"/>
      <c r="P26" s="61"/>
      <c r="Q26" s="61"/>
      <c r="R26" s="61"/>
      <c r="S26" s="61"/>
      <c r="T26" s="61"/>
      <c r="U26" s="61"/>
      <c r="V26" s="61"/>
      <c r="W26" s="61"/>
      <c r="X26" s="61"/>
      <c r="Y26" s="62"/>
    </row>
    <row r="27" spans="1:25" ht="18" thickBot="1" x14ac:dyDescent="0.25">
      <c r="A27" s="73"/>
      <c r="B27" s="64"/>
      <c r="C27" s="64"/>
      <c r="D27" s="64"/>
      <c r="E27" s="64"/>
      <c r="F27" s="64"/>
      <c r="G27" s="75"/>
      <c r="H27" s="75"/>
      <c r="I27" s="75"/>
      <c r="J27" s="75"/>
      <c r="K27" s="75"/>
      <c r="L27" s="75"/>
      <c r="M27" s="75"/>
      <c r="N27" s="75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5"/>
    </row>
    <row r="28" spans="1:25" ht="18.75" thickTop="1" thickBot="1" x14ac:dyDescent="0.25">
      <c r="A28" s="74" t="s">
        <v>11</v>
      </c>
      <c r="B28" s="67"/>
      <c r="C28" s="67"/>
      <c r="D28" s="67"/>
      <c r="E28" s="67"/>
      <c r="F28" s="67"/>
      <c r="G28" s="76">
        <f>SUM(G11:J27)</f>
        <v>2000000</v>
      </c>
      <c r="H28" s="76"/>
      <c r="I28" s="76"/>
      <c r="J28" s="76"/>
      <c r="K28" s="76">
        <f>SUM(K11:N27)</f>
        <v>2000000</v>
      </c>
      <c r="L28" s="76"/>
      <c r="M28" s="76"/>
      <c r="N28" s="76"/>
      <c r="O28" s="66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29" spans="1:25" ht="14.25" customHeight="1" thickBot="1" x14ac:dyDescent="0.25">
      <c r="A29" s="18"/>
      <c r="B29" s="14"/>
      <c r="C29" s="14"/>
      <c r="D29" s="14"/>
      <c r="E29" s="14"/>
      <c r="F29" s="14"/>
      <c r="G29" s="19"/>
      <c r="H29" s="19"/>
      <c r="I29" s="19"/>
      <c r="J29" s="19"/>
      <c r="K29" s="19"/>
      <c r="L29" s="19"/>
      <c r="M29" s="19"/>
      <c r="N29" s="19"/>
      <c r="O29" s="14"/>
      <c r="P29" s="14"/>
      <c r="Q29" s="14"/>
      <c r="R29" s="14"/>
      <c r="S29" s="14"/>
      <c r="T29" s="14"/>
      <c r="U29" s="15"/>
      <c r="V29" s="15"/>
      <c r="W29" s="15"/>
      <c r="X29" s="15"/>
      <c r="Y29" s="15"/>
    </row>
    <row r="30" spans="1:25" ht="14.25" thickBot="1" x14ac:dyDescent="0.2">
      <c r="A30" s="47" t="s">
        <v>10</v>
      </c>
      <c r="B30" s="47"/>
      <c r="C30" s="47"/>
      <c r="D30" s="47"/>
      <c r="E30" s="47" t="s">
        <v>34</v>
      </c>
      <c r="F30" s="47"/>
      <c r="G30" s="47"/>
      <c r="H30" s="47"/>
      <c r="I30" s="47" t="s">
        <v>35</v>
      </c>
      <c r="J30" s="47"/>
      <c r="K30" s="47"/>
      <c r="L30" s="47"/>
      <c r="M30" s="47" t="s">
        <v>33</v>
      </c>
      <c r="N30" s="47"/>
      <c r="O30" s="47"/>
      <c r="P30" s="47"/>
      <c r="Q30" s="54" t="s">
        <v>36</v>
      </c>
      <c r="R30" s="55"/>
      <c r="S30" s="55"/>
      <c r="T30" s="56"/>
      <c r="U30" s="156" t="s">
        <v>54</v>
      </c>
      <c r="V30" s="157"/>
      <c r="W30" s="157"/>
      <c r="X30" s="158"/>
      <c r="Y30" s="7"/>
    </row>
    <row r="31" spans="1:25" ht="14.25" thickBot="1" x14ac:dyDescent="0.2">
      <c r="A31" s="51" t="s">
        <v>19</v>
      </c>
      <c r="B31" s="52"/>
      <c r="C31" s="52"/>
      <c r="D31" s="53"/>
      <c r="E31" s="29">
        <f t="shared" ref="E31:E39" ca="1" si="0">SUMIF($A$11:$F$27,A31,$G$11:$J$27)</f>
        <v>1000000</v>
      </c>
      <c r="F31" s="30"/>
      <c r="G31" s="30"/>
      <c r="H31" s="31"/>
      <c r="I31" s="29">
        <f t="shared" ref="I31:I39" ca="1" si="1">SUMIF($A$11:$F$27,A31,$K$11:$N$27)</f>
        <v>800000</v>
      </c>
      <c r="J31" s="30"/>
      <c r="K31" s="30"/>
      <c r="L31" s="31"/>
      <c r="M31" s="32">
        <f ca="1">ABS(E31-I31)</f>
        <v>200000</v>
      </c>
      <c r="N31" s="33"/>
      <c r="O31" s="33"/>
      <c r="P31" s="34"/>
      <c r="Q31" s="35">
        <f ca="1">SUM(M31:P39)</f>
        <v>500000</v>
      </c>
      <c r="R31" s="36"/>
      <c r="S31" s="36"/>
      <c r="T31" s="37"/>
      <c r="U31" s="147">
        <f>G28-K28</f>
        <v>0</v>
      </c>
      <c r="V31" s="148"/>
      <c r="W31" s="148"/>
      <c r="X31" s="149"/>
    </row>
    <row r="32" spans="1:25" ht="14.25" thickBot="1" x14ac:dyDescent="0.2">
      <c r="A32" s="48" t="s">
        <v>9</v>
      </c>
      <c r="B32" s="49"/>
      <c r="C32" s="49"/>
      <c r="D32" s="50"/>
      <c r="E32" s="29">
        <f t="shared" ca="1" si="0"/>
        <v>500000</v>
      </c>
      <c r="F32" s="30"/>
      <c r="G32" s="30"/>
      <c r="H32" s="31"/>
      <c r="I32" s="29">
        <f t="shared" ca="1" si="1"/>
        <v>550000</v>
      </c>
      <c r="J32" s="30"/>
      <c r="K32" s="30"/>
      <c r="L32" s="31"/>
      <c r="M32" s="32">
        <f t="shared" ref="M32:M39" ca="1" si="2">ABS(E32-I32)</f>
        <v>50000</v>
      </c>
      <c r="N32" s="33"/>
      <c r="O32" s="33"/>
      <c r="P32" s="34"/>
      <c r="Q32" s="35"/>
      <c r="R32" s="36"/>
      <c r="S32" s="36"/>
      <c r="T32" s="37"/>
      <c r="U32" s="150"/>
      <c r="V32" s="151"/>
      <c r="W32" s="151"/>
      <c r="X32" s="152"/>
    </row>
    <row r="33" spans="1:25" ht="14.25" thickBot="1" x14ac:dyDescent="0.2">
      <c r="A33" s="48" t="s">
        <v>5</v>
      </c>
      <c r="B33" s="49"/>
      <c r="C33" s="49"/>
      <c r="D33" s="50"/>
      <c r="E33" s="29">
        <f t="shared" ca="1" si="0"/>
        <v>200000</v>
      </c>
      <c r="F33" s="30"/>
      <c r="G33" s="30"/>
      <c r="H33" s="31"/>
      <c r="I33" s="29">
        <f t="shared" ca="1" si="1"/>
        <v>400000</v>
      </c>
      <c r="J33" s="30"/>
      <c r="K33" s="30"/>
      <c r="L33" s="31"/>
      <c r="M33" s="32">
        <f t="shared" ca="1" si="2"/>
        <v>200000</v>
      </c>
      <c r="N33" s="33"/>
      <c r="O33" s="33"/>
      <c r="P33" s="34"/>
      <c r="Q33" s="57" t="s">
        <v>37</v>
      </c>
      <c r="R33" s="58"/>
      <c r="S33" s="58"/>
      <c r="T33" s="59"/>
      <c r="U33" s="10"/>
      <c r="V33" s="6"/>
      <c r="W33" s="6"/>
      <c r="X33" s="6"/>
    </row>
    <row r="34" spans="1:25" ht="14.25" thickBot="1" x14ac:dyDescent="0.2">
      <c r="A34" s="69" t="s">
        <v>12</v>
      </c>
      <c r="B34" s="70"/>
      <c r="C34" s="70"/>
      <c r="D34" s="71"/>
      <c r="E34" s="29">
        <f t="shared" ca="1" si="0"/>
        <v>100000</v>
      </c>
      <c r="F34" s="30"/>
      <c r="G34" s="30"/>
      <c r="H34" s="31"/>
      <c r="I34" s="29">
        <f t="shared" ca="1" si="1"/>
        <v>50000</v>
      </c>
      <c r="J34" s="30"/>
      <c r="K34" s="30"/>
      <c r="L34" s="31"/>
      <c r="M34" s="32">
        <f t="shared" ca="1" si="2"/>
        <v>50000</v>
      </c>
      <c r="N34" s="33"/>
      <c r="O34" s="33"/>
      <c r="P34" s="34"/>
      <c r="Q34" s="35">
        <f>U3*0.2</f>
        <v>400000</v>
      </c>
      <c r="R34" s="36"/>
      <c r="S34" s="36"/>
      <c r="T34" s="37"/>
      <c r="U34" s="10"/>
    </row>
    <row r="35" spans="1:25" ht="14.25" thickBot="1" x14ac:dyDescent="0.2">
      <c r="A35" s="48" t="s">
        <v>6</v>
      </c>
      <c r="B35" s="49"/>
      <c r="C35" s="49"/>
      <c r="D35" s="50"/>
      <c r="E35" s="29">
        <f t="shared" ca="1" si="0"/>
        <v>0</v>
      </c>
      <c r="F35" s="30"/>
      <c r="G35" s="30"/>
      <c r="H35" s="31"/>
      <c r="I35" s="29">
        <f t="shared" ca="1" si="1"/>
        <v>0</v>
      </c>
      <c r="J35" s="30"/>
      <c r="K35" s="30"/>
      <c r="L35" s="31"/>
      <c r="M35" s="32">
        <f t="shared" ca="1" si="2"/>
        <v>0</v>
      </c>
      <c r="N35" s="33"/>
      <c r="O35" s="33"/>
      <c r="P35" s="34"/>
      <c r="Q35" s="35"/>
      <c r="R35" s="36"/>
      <c r="S35" s="36"/>
      <c r="T35" s="37"/>
      <c r="U35" s="10"/>
    </row>
    <row r="36" spans="1:25" ht="14.25" thickBot="1" x14ac:dyDescent="0.2">
      <c r="A36" s="48" t="s">
        <v>13</v>
      </c>
      <c r="B36" s="49"/>
      <c r="C36" s="49"/>
      <c r="D36" s="50"/>
      <c r="E36" s="29">
        <f t="shared" ca="1" si="0"/>
        <v>0</v>
      </c>
      <c r="F36" s="30"/>
      <c r="G36" s="30"/>
      <c r="H36" s="31"/>
      <c r="I36" s="29">
        <f t="shared" ca="1" si="1"/>
        <v>0</v>
      </c>
      <c r="J36" s="30"/>
      <c r="K36" s="30"/>
      <c r="L36" s="31"/>
      <c r="M36" s="32">
        <f t="shared" ca="1" si="2"/>
        <v>0</v>
      </c>
      <c r="N36" s="33"/>
      <c r="O36" s="33"/>
      <c r="P36" s="34"/>
      <c r="Q36" s="38" t="s">
        <v>38</v>
      </c>
      <c r="R36" s="39"/>
      <c r="S36" s="39"/>
      <c r="T36" s="40"/>
      <c r="U36" s="10"/>
    </row>
    <row r="37" spans="1:25" ht="14.25" customHeight="1" thickBot="1" x14ac:dyDescent="0.2">
      <c r="A37" s="48" t="s">
        <v>7</v>
      </c>
      <c r="B37" s="49"/>
      <c r="C37" s="49"/>
      <c r="D37" s="50"/>
      <c r="E37" s="29">
        <f t="shared" ca="1" si="0"/>
        <v>0</v>
      </c>
      <c r="F37" s="30"/>
      <c r="G37" s="30"/>
      <c r="H37" s="31"/>
      <c r="I37" s="29">
        <f t="shared" ca="1" si="1"/>
        <v>0</v>
      </c>
      <c r="J37" s="30"/>
      <c r="K37" s="30"/>
      <c r="L37" s="31"/>
      <c r="M37" s="32">
        <f t="shared" ca="1" si="2"/>
        <v>0</v>
      </c>
      <c r="N37" s="33"/>
      <c r="O37" s="33"/>
      <c r="P37" s="34"/>
      <c r="Q37" s="153">
        <f ca="1">Q31-Q34</f>
        <v>100000</v>
      </c>
      <c r="R37" s="154"/>
      <c r="S37" s="154"/>
      <c r="T37" s="155"/>
      <c r="U37" s="10"/>
    </row>
    <row r="38" spans="1:25" ht="14.25" customHeight="1" thickBot="1" x14ac:dyDescent="0.2">
      <c r="A38" s="48" t="s">
        <v>8</v>
      </c>
      <c r="B38" s="49"/>
      <c r="C38" s="49"/>
      <c r="D38" s="50"/>
      <c r="E38" s="29">
        <f t="shared" ca="1" si="0"/>
        <v>0</v>
      </c>
      <c r="F38" s="30"/>
      <c r="G38" s="30"/>
      <c r="H38" s="31"/>
      <c r="I38" s="29">
        <f t="shared" ca="1" si="1"/>
        <v>0</v>
      </c>
      <c r="J38" s="30"/>
      <c r="K38" s="30"/>
      <c r="L38" s="31"/>
      <c r="M38" s="32">
        <f t="shared" ca="1" si="2"/>
        <v>0</v>
      </c>
      <c r="N38" s="33"/>
      <c r="O38" s="33"/>
      <c r="P38" s="34"/>
      <c r="Q38" s="153"/>
      <c r="R38" s="154"/>
      <c r="S38" s="154"/>
      <c r="T38" s="155"/>
      <c r="U38" s="10"/>
    </row>
    <row r="39" spans="1:25" ht="14.25" thickBot="1" x14ac:dyDescent="0.2">
      <c r="A39" s="48" t="s">
        <v>3</v>
      </c>
      <c r="B39" s="49"/>
      <c r="C39" s="49"/>
      <c r="D39" s="50"/>
      <c r="E39" s="29">
        <f t="shared" ca="1" si="0"/>
        <v>200000</v>
      </c>
      <c r="F39" s="30"/>
      <c r="G39" s="30"/>
      <c r="H39" s="31"/>
      <c r="I39" s="29">
        <f t="shared" ca="1" si="1"/>
        <v>200000</v>
      </c>
      <c r="J39" s="30"/>
      <c r="K39" s="30"/>
      <c r="L39" s="31"/>
      <c r="M39" s="32">
        <f t="shared" ca="1" si="2"/>
        <v>0</v>
      </c>
      <c r="N39" s="33"/>
      <c r="O39" s="33"/>
      <c r="P39" s="34"/>
      <c r="Q39" s="25" t="s">
        <v>44</v>
      </c>
      <c r="R39" s="17"/>
      <c r="S39" s="17"/>
      <c r="T39" s="17"/>
      <c r="U39" s="10"/>
    </row>
    <row r="40" spans="1:25" x14ac:dyDescent="0.15">
      <c r="A40" s="9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8"/>
      <c r="M40" s="8"/>
      <c r="N40" s="8"/>
      <c r="O40" s="8"/>
      <c r="P40" s="8"/>
      <c r="Q40" s="9" t="s">
        <v>45</v>
      </c>
      <c r="R40" s="15"/>
      <c r="S40" s="15"/>
      <c r="T40" s="15"/>
      <c r="U40" s="15"/>
      <c r="V40" s="15"/>
      <c r="W40" s="15"/>
      <c r="X40" s="15"/>
      <c r="Y40" s="15"/>
    </row>
    <row r="41" spans="1:25" x14ac:dyDescent="0.15">
      <c r="A41" s="22" t="s">
        <v>30</v>
      </c>
    </row>
    <row r="42" spans="1:25" x14ac:dyDescent="0.15">
      <c r="A42" s="22" t="s">
        <v>52</v>
      </c>
    </row>
    <row r="43" spans="1:25" ht="13.5" customHeight="1" x14ac:dyDescent="0.15">
      <c r="A43" s="23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3.5" customHeight="1" x14ac:dyDescent="0.15">
      <c r="A44" s="24" t="s">
        <v>40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x14ac:dyDescent="0.15">
      <c r="A45" s="22" t="s">
        <v>31</v>
      </c>
    </row>
    <row r="46" spans="1:25" s="28" customFormat="1" x14ac:dyDescent="0.15">
      <c r="A46" s="28" t="s">
        <v>53</v>
      </c>
    </row>
    <row r="47" spans="1:25" ht="13.5" customHeight="1" x14ac:dyDescent="0.15">
      <c r="A47" s="24" t="s">
        <v>41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x14ac:dyDescent="0.15">
      <c r="A48" s="24" t="s">
        <v>42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3.5" customHeight="1" x14ac:dyDescent="0.15">
      <c r="A49" s="24" t="s">
        <v>43</v>
      </c>
    </row>
    <row r="50" spans="1:25" ht="13.5" customHeight="1" thickBot="1" x14ac:dyDescent="0.2">
      <c r="A50" s="2" t="s">
        <v>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15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6"/>
    </row>
    <row r="52" spans="1:25" x14ac:dyDescent="0.15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9"/>
    </row>
    <row r="53" spans="1:25" x14ac:dyDescent="0.15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9"/>
    </row>
    <row r="54" spans="1:25" x14ac:dyDescent="0.15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9"/>
    </row>
    <row r="55" spans="1:25" x14ac:dyDescent="0.15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9"/>
    </row>
    <row r="56" spans="1:25" ht="14.25" thickBot="1" x14ac:dyDescent="0.2">
      <c r="A56" s="90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2"/>
    </row>
    <row r="57" spans="1:25" x14ac:dyDescent="0.15">
      <c r="A57" s="3"/>
    </row>
    <row r="58" spans="1:25" x14ac:dyDescent="0.15">
      <c r="A58" s="4"/>
    </row>
  </sheetData>
  <mergeCells count="136">
    <mergeCell ref="A1:Y1"/>
    <mergeCell ref="A3:C5"/>
    <mergeCell ref="D3:Q5"/>
    <mergeCell ref="R3:T5"/>
    <mergeCell ref="U3:Y5"/>
    <mergeCell ref="A6:C8"/>
    <mergeCell ref="D6:H8"/>
    <mergeCell ref="I6:K8"/>
    <mergeCell ref="L6:Q8"/>
    <mergeCell ref="R6:T8"/>
    <mergeCell ref="U6:Y8"/>
    <mergeCell ref="A10:F10"/>
    <mergeCell ref="G10:J10"/>
    <mergeCell ref="K10:N10"/>
    <mergeCell ref="O10:Y10"/>
    <mergeCell ref="A11:F11"/>
    <mergeCell ref="G11:J11"/>
    <mergeCell ref="K11:N11"/>
    <mergeCell ref="O11:Y11"/>
    <mergeCell ref="A14:F14"/>
    <mergeCell ref="G14:J14"/>
    <mergeCell ref="K14:N14"/>
    <mergeCell ref="O14:Y14"/>
    <mergeCell ref="A15:F15"/>
    <mergeCell ref="G15:J15"/>
    <mergeCell ref="K15:N15"/>
    <mergeCell ref="O15:Y15"/>
    <mergeCell ref="A12:F12"/>
    <mergeCell ref="G12:J12"/>
    <mergeCell ref="K12:N12"/>
    <mergeCell ref="O12:Y12"/>
    <mergeCell ref="A13:F13"/>
    <mergeCell ref="G13:J13"/>
    <mergeCell ref="K13:N13"/>
    <mergeCell ref="O13:Y13"/>
    <mergeCell ref="A18:F18"/>
    <mergeCell ref="G18:J18"/>
    <mergeCell ref="K18:N18"/>
    <mergeCell ref="O18:Y18"/>
    <mergeCell ref="A19:F19"/>
    <mergeCell ref="G19:J19"/>
    <mergeCell ref="K19:N19"/>
    <mergeCell ref="O19:Y19"/>
    <mergeCell ref="A16:F16"/>
    <mergeCell ref="G16:J16"/>
    <mergeCell ref="K16:N16"/>
    <mergeCell ref="O16:Y16"/>
    <mergeCell ref="A17:F17"/>
    <mergeCell ref="G17:J17"/>
    <mergeCell ref="K17:N17"/>
    <mergeCell ref="O17:Y17"/>
    <mergeCell ref="A22:F22"/>
    <mergeCell ref="G22:J22"/>
    <mergeCell ref="K22:N22"/>
    <mergeCell ref="O22:Y22"/>
    <mergeCell ref="A23:F23"/>
    <mergeCell ref="G23:J23"/>
    <mergeCell ref="K23:N23"/>
    <mergeCell ref="O23:Y23"/>
    <mergeCell ref="A20:F20"/>
    <mergeCell ref="G20:J20"/>
    <mergeCell ref="K20:N20"/>
    <mergeCell ref="O20:Y20"/>
    <mergeCell ref="A21:F21"/>
    <mergeCell ref="G21:J21"/>
    <mergeCell ref="K21:N21"/>
    <mergeCell ref="O21:Y21"/>
    <mergeCell ref="A26:F26"/>
    <mergeCell ref="G26:J26"/>
    <mergeCell ref="K26:N26"/>
    <mergeCell ref="O26:Y26"/>
    <mergeCell ref="A27:F27"/>
    <mergeCell ref="G27:J27"/>
    <mergeCell ref="K27:N27"/>
    <mergeCell ref="O27:Y27"/>
    <mergeCell ref="A24:F24"/>
    <mergeCell ref="G24:J24"/>
    <mergeCell ref="K24:N24"/>
    <mergeCell ref="O24:Y24"/>
    <mergeCell ref="A25:F25"/>
    <mergeCell ref="G25:J25"/>
    <mergeCell ref="K25:N25"/>
    <mergeCell ref="O25:Y25"/>
    <mergeCell ref="A28:F28"/>
    <mergeCell ref="G28:J28"/>
    <mergeCell ref="K28:N28"/>
    <mergeCell ref="O28:Y28"/>
    <mergeCell ref="A30:D30"/>
    <mergeCell ref="E30:H30"/>
    <mergeCell ref="I30:L30"/>
    <mergeCell ref="M30:P30"/>
    <mergeCell ref="Q30:T30"/>
    <mergeCell ref="U30:X30"/>
    <mergeCell ref="A31:D31"/>
    <mergeCell ref="E31:H31"/>
    <mergeCell ref="I31:L31"/>
    <mergeCell ref="M31:P31"/>
    <mergeCell ref="Q31:T32"/>
    <mergeCell ref="A32:D32"/>
    <mergeCell ref="E32:H32"/>
    <mergeCell ref="I32:L32"/>
    <mergeCell ref="M32:P32"/>
    <mergeCell ref="Q33:T33"/>
    <mergeCell ref="A34:D34"/>
    <mergeCell ref="E34:H34"/>
    <mergeCell ref="I34:L34"/>
    <mergeCell ref="M34:P34"/>
    <mergeCell ref="Q34:T35"/>
    <mergeCell ref="A35:D35"/>
    <mergeCell ref="E35:H35"/>
    <mergeCell ref="I35:L35"/>
    <mergeCell ref="M35:P35"/>
    <mergeCell ref="U31:X32"/>
    <mergeCell ref="A51:Y56"/>
    <mergeCell ref="Q36:T36"/>
    <mergeCell ref="A37:D37"/>
    <mergeCell ref="E37:H37"/>
    <mergeCell ref="I37:L37"/>
    <mergeCell ref="M37:P37"/>
    <mergeCell ref="Q37:T38"/>
    <mergeCell ref="A38:D38"/>
    <mergeCell ref="E38:H38"/>
    <mergeCell ref="I38:L38"/>
    <mergeCell ref="M38:P38"/>
    <mergeCell ref="A36:D36"/>
    <mergeCell ref="E36:H36"/>
    <mergeCell ref="I36:L36"/>
    <mergeCell ref="M36:P36"/>
    <mergeCell ref="A33:D33"/>
    <mergeCell ref="E33:H33"/>
    <mergeCell ref="I33:L33"/>
    <mergeCell ref="M33:P33"/>
    <mergeCell ref="A39:D39"/>
    <mergeCell ref="E39:H39"/>
    <mergeCell ref="I39:L39"/>
    <mergeCell ref="M39:P39"/>
  </mergeCells>
  <phoneticPr fontId="2"/>
  <pageMargins left="0.70866141732283472" right="0.70866141732283472" top="0.74803149606299213" bottom="0.15748031496062992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0DB2F2-80A7-488C-883A-0F08FCFCA9BF}">
          <x14:formula1>
            <xm:f>経費区分説明!$A$2:$A$12</xm:f>
          </x14:formula1>
          <xm:sqref>A11:A27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957C-7EE1-46EF-BD8F-66B2D28218FE}">
  <dimension ref="A1:Y58"/>
  <sheetViews>
    <sheetView view="pageBreakPreview" topLeftCell="A28" zoomScaleNormal="90" zoomScaleSheetLayoutView="100" workbookViewId="0">
      <selection activeCell="E39" sqref="E39:H39"/>
    </sheetView>
  </sheetViews>
  <sheetFormatPr defaultColWidth="3.5" defaultRowHeight="13.5" x14ac:dyDescent="0.15"/>
  <cols>
    <col min="25" max="25" width="4.25" customWidth="1"/>
  </cols>
  <sheetData>
    <row r="1" spans="1:25" ht="22.5" customHeight="1" x14ac:dyDescent="0.15">
      <c r="A1" s="93" t="s">
        <v>25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12.75" customHeight="1" thickBo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27" t="s">
        <v>46</v>
      </c>
    </row>
    <row r="3" spans="1:25" x14ac:dyDescent="0.15">
      <c r="A3" s="94" t="s">
        <v>2</v>
      </c>
      <c r="B3" s="95"/>
      <c r="C3" s="96"/>
      <c r="D3" s="103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  <c r="R3" s="112" t="s">
        <v>26</v>
      </c>
      <c r="S3" s="112"/>
      <c r="T3" s="112"/>
      <c r="U3" s="115">
        <v>2000000</v>
      </c>
      <c r="V3" s="116"/>
      <c r="W3" s="116"/>
      <c r="X3" s="116"/>
      <c r="Y3" s="117"/>
    </row>
    <row r="4" spans="1:25" ht="16.5" customHeight="1" x14ac:dyDescent="0.15">
      <c r="A4" s="97"/>
      <c r="B4" s="98"/>
      <c r="C4" s="99"/>
      <c r="D4" s="10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  <c r="R4" s="113"/>
      <c r="S4" s="113"/>
      <c r="T4" s="113"/>
      <c r="U4" s="118"/>
      <c r="V4" s="119"/>
      <c r="W4" s="119"/>
      <c r="X4" s="119"/>
      <c r="Y4" s="120"/>
    </row>
    <row r="5" spans="1:25" ht="16.5" customHeight="1" x14ac:dyDescent="0.15">
      <c r="A5" s="100"/>
      <c r="B5" s="101"/>
      <c r="C5" s="102"/>
      <c r="D5" s="109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4"/>
      <c r="S5" s="114"/>
      <c r="T5" s="114"/>
      <c r="U5" s="118"/>
      <c r="V5" s="119"/>
      <c r="W5" s="119"/>
      <c r="X5" s="119"/>
      <c r="Y5" s="120"/>
    </row>
    <row r="6" spans="1:25" ht="16.5" customHeight="1" x14ac:dyDescent="0.15">
      <c r="A6" s="97" t="s">
        <v>27</v>
      </c>
      <c r="B6" s="98"/>
      <c r="C6" s="99"/>
      <c r="D6" s="124"/>
      <c r="E6" s="125"/>
      <c r="F6" s="125"/>
      <c r="G6" s="125"/>
      <c r="H6" s="126"/>
      <c r="I6" s="130" t="s">
        <v>4</v>
      </c>
      <c r="J6" s="131"/>
      <c r="K6" s="132"/>
      <c r="L6" s="124"/>
      <c r="M6" s="125"/>
      <c r="N6" s="125"/>
      <c r="O6" s="125"/>
      <c r="P6" s="125"/>
      <c r="Q6" s="126"/>
      <c r="R6" s="114" t="s">
        <v>3</v>
      </c>
      <c r="S6" s="114"/>
      <c r="T6" s="114"/>
      <c r="U6" s="137"/>
      <c r="V6" s="138"/>
      <c r="W6" s="138"/>
      <c r="X6" s="138"/>
      <c r="Y6" s="139"/>
    </row>
    <row r="7" spans="1:25" ht="16.5" customHeight="1" x14ac:dyDescent="0.15">
      <c r="A7" s="97"/>
      <c r="B7" s="98"/>
      <c r="C7" s="99"/>
      <c r="D7" s="106"/>
      <c r="E7" s="107"/>
      <c r="F7" s="107"/>
      <c r="G7" s="107"/>
      <c r="H7" s="108"/>
      <c r="I7" s="133"/>
      <c r="J7" s="98"/>
      <c r="K7" s="99"/>
      <c r="L7" s="106"/>
      <c r="M7" s="107"/>
      <c r="N7" s="107"/>
      <c r="O7" s="107"/>
      <c r="P7" s="107"/>
      <c r="Q7" s="108"/>
      <c r="R7" s="135"/>
      <c r="S7" s="135"/>
      <c r="T7" s="135"/>
      <c r="U7" s="140"/>
      <c r="V7" s="140"/>
      <c r="W7" s="140"/>
      <c r="X7" s="140"/>
      <c r="Y7" s="141"/>
    </row>
    <row r="8" spans="1:25" ht="14.25" thickBot="1" x14ac:dyDescent="0.2">
      <c r="A8" s="121"/>
      <c r="B8" s="122"/>
      <c r="C8" s="123"/>
      <c r="D8" s="127"/>
      <c r="E8" s="128"/>
      <c r="F8" s="128"/>
      <c r="G8" s="128"/>
      <c r="H8" s="129"/>
      <c r="I8" s="134"/>
      <c r="J8" s="122"/>
      <c r="K8" s="123"/>
      <c r="L8" s="127"/>
      <c r="M8" s="128"/>
      <c r="N8" s="128"/>
      <c r="O8" s="128"/>
      <c r="P8" s="128"/>
      <c r="Q8" s="129"/>
      <c r="R8" s="136"/>
      <c r="S8" s="136"/>
      <c r="T8" s="136"/>
      <c r="U8" s="142"/>
      <c r="V8" s="142"/>
      <c r="W8" s="142"/>
      <c r="X8" s="142"/>
      <c r="Y8" s="143"/>
    </row>
    <row r="9" spans="1:25" ht="14.25" thickBot="1" x14ac:dyDescent="0.2">
      <c r="A9" s="26"/>
    </row>
    <row r="10" spans="1:25" ht="14.25" thickBot="1" x14ac:dyDescent="0.2">
      <c r="A10" s="144" t="s">
        <v>32</v>
      </c>
      <c r="B10" s="145"/>
      <c r="C10" s="145"/>
      <c r="D10" s="145"/>
      <c r="E10" s="145"/>
      <c r="F10" s="145"/>
      <c r="G10" s="82" t="s">
        <v>28</v>
      </c>
      <c r="H10" s="82"/>
      <c r="I10" s="82"/>
      <c r="J10" s="82"/>
      <c r="K10" s="82" t="s">
        <v>29</v>
      </c>
      <c r="L10" s="82"/>
      <c r="M10" s="82"/>
      <c r="N10" s="82"/>
      <c r="O10" s="77" t="s">
        <v>1</v>
      </c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x14ac:dyDescent="0.2">
      <c r="A11" s="146" t="s">
        <v>5</v>
      </c>
      <c r="B11" s="79"/>
      <c r="C11" s="79"/>
      <c r="D11" s="79"/>
      <c r="E11" s="79"/>
      <c r="F11" s="79"/>
      <c r="G11" s="83">
        <v>1000000</v>
      </c>
      <c r="H11" s="83"/>
      <c r="I11" s="83"/>
      <c r="J11" s="83"/>
      <c r="K11" s="83">
        <v>500000</v>
      </c>
      <c r="L11" s="83"/>
      <c r="M11" s="83"/>
      <c r="N11" s="83"/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80"/>
    </row>
    <row r="12" spans="1:25" ht="17.25" x14ac:dyDescent="0.2">
      <c r="A12" s="72" t="s">
        <v>5</v>
      </c>
      <c r="B12" s="61"/>
      <c r="C12" s="61"/>
      <c r="D12" s="61"/>
      <c r="E12" s="61"/>
      <c r="F12" s="61"/>
      <c r="G12" s="81">
        <v>800000</v>
      </c>
      <c r="H12" s="81"/>
      <c r="I12" s="81"/>
      <c r="J12" s="81"/>
      <c r="K12" s="81">
        <v>1320000</v>
      </c>
      <c r="L12" s="81"/>
      <c r="M12" s="81"/>
      <c r="N12" s="81"/>
      <c r="O12" s="60" t="s">
        <v>50</v>
      </c>
      <c r="P12" s="61"/>
      <c r="Q12" s="61"/>
      <c r="R12" s="61"/>
      <c r="S12" s="61"/>
      <c r="T12" s="61"/>
      <c r="U12" s="61"/>
      <c r="V12" s="61"/>
      <c r="W12" s="61"/>
      <c r="X12" s="61"/>
      <c r="Y12" s="62"/>
    </row>
    <row r="13" spans="1:25" ht="17.25" x14ac:dyDescent="0.2">
      <c r="A13" s="72" t="s">
        <v>9</v>
      </c>
      <c r="B13" s="61"/>
      <c r="C13" s="61"/>
      <c r="D13" s="61"/>
      <c r="E13" s="61"/>
      <c r="F13" s="61"/>
      <c r="G13" s="81">
        <v>200000</v>
      </c>
      <c r="H13" s="81"/>
      <c r="I13" s="81"/>
      <c r="J13" s="81"/>
      <c r="K13" s="81">
        <v>180000</v>
      </c>
      <c r="L13" s="81"/>
      <c r="M13" s="81"/>
      <c r="N13" s="81"/>
      <c r="O13" s="60" t="s">
        <v>51</v>
      </c>
      <c r="P13" s="61"/>
      <c r="Q13" s="61"/>
      <c r="R13" s="61"/>
      <c r="S13" s="61"/>
      <c r="T13" s="61"/>
      <c r="U13" s="61"/>
      <c r="V13" s="61"/>
      <c r="W13" s="61"/>
      <c r="X13" s="61"/>
      <c r="Y13" s="62"/>
    </row>
    <row r="14" spans="1:25" ht="17.25" x14ac:dyDescent="0.2">
      <c r="A14" s="72"/>
      <c r="B14" s="61"/>
      <c r="C14" s="61"/>
      <c r="D14" s="61"/>
      <c r="E14" s="61"/>
      <c r="F14" s="61"/>
      <c r="G14" s="81"/>
      <c r="H14" s="81"/>
      <c r="I14" s="81"/>
      <c r="J14" s="81"/>
      <c r="K14" s="81"/>
      <c r="L14" s="81"/>
      <c r="M14" s="81"/>
      <c r="N14" s="81"/>
      <c r="O14" s="60"/>
      <c r="P14" s="61"/>
      <c r="Q14" s="61"/>
      <c r="R14" s="61"/>
      <c r="S14" s="61"/>
      <c r="T14" s="61"/>
      <c r="U14" s="61"/>
      <c r="V14" s="61"/>
      <c r="W14" s="61"/>
      <c r="X14" s="61"/>
      <c r="Y14" s="62"/>
    </row>
    <row r="15" spans="1:25" ht="17.25" x14ac:dyDescent="0.2">
      <c r="A15" s="72"/>
      <c r="B15" s="61"/>
      <c r="C15" s="61"/>
      <c r="D15" s="61"/>
      <c r="E15" s="61"/>
      <c r="F15" s="61"/>
      <c r="G15" s="81"/>
      <c r="H15" s="81"/>
      <c r="I15" s="81"/>
      <c r="J15" s="81"/>
      <c r="K15" s="81"/>
      <c r="L15" s="81"/>
      <c r="M15" s="81"/>
      <c r="N15" s="81"/>
      <c r="O15" s="60"/>
      <c r="P15" s="61"/>
      <c r="Q15" s="61"/>
      <c r="R15" s="61"/>
      <c r="S15" s="61"/>
      <c r="T15" s="61"/>
      <c r="U15" s="61"/>
      <c r="V15" s="61"/>
      <c r="W15" s="61"/>
      <c r="X15" s="61"/>
      <c r="Y15" s="62"/>
    </row>
    <row r="16" spans="1:25" ht="17.25" x14ac:dyDescent="0.2">
      <c r="A16" s="72"/>
      <c r="B16" s="61"/>
      <c r="C16" s="61"/>
      <c r="D16" s="61"/>
      <c r="E16" s="61"/>
      <c r="F16" s="61"/>
      <c r="G16" s="81"/>
      <c r="H16" s="81"/>
      <c r="I16" s="81"/>
      <c r="J16" s="81"/>
      <c r="K16" s="81"/>
      <c r="L16" s="81"/>
      <c r="M16" s="81"/>
      <c r="N16" s="81"/>
      <c r="O16" s="60"/>
      <c r="P16" s="61"/>
      <c r="Q16" s="61"/>
      <c r="R16" s="61"/>
      <c r="S16" s="61"/>
      <c r="T16" s="61"/>
      <c r="U16" s="61"/>
      <c r="V16" s="61"/>
      <c r="W16" s="61"/>
      <c r="X16" s="61"/>
      <c r="Y16" s="62"/>
    </row>
    <row r="17" spans="1:25" ht="17.25" x14ac:dyDescent="0.2">
      <c r="A17" s="72"/>
      <c r="B17" s="61"/>
      <c r="C17" s="61"/>
      <c r="D17" s="61"/>
      <c r="E17" s="61"/>
      <c r="F17" s="61"/>
      <c r="G17" s="81"/>
      <c r="H17" s="81"/>
      <c r="I17" s="81"/>
      <c r="J17" s="81"/>
      <c r="K17" s="81"/>
      <c r="L17" s="81"/>
      <c r="M17" s="81"/>
      <c r="N17" s="81"/>
      <c r="O17" s="60"/>
      <c r="P17" s="61"/>
      <c r="Q17" s="61"/>
      <c r="R17" s="61"/>
      <c r="S17" s="61"/>
      <c r="T17" s="61"/>
      <c r="U17" s="61"/>
      <c r="V17" s="61"/>
      <c r="W17" s="61"/>
      <c r="X17" s="61"/>
      <c r="Y17" s="62"/>
    </row>
    <row r="18" spans="1:25" ht="17.25" x14ac:dyDescent="0.2">
      <c r="A18" s="72"/>
      <c r="B18" s="61"/>
      <c r="C18" s="61"/>
      <c r="D18" s="61"/>
      <c r="E18" s="61"/>
      <c r="F18" s="61"/>
      <c r="G18" s="81"/>
      <c r="H18" s="81"/>
      <c r="I18" s="81"/>
      <c r="J18" s="81"/>
      <c r="K18" s="81"/>
      <c r="L18" s="81"/>
      <c r="M18" s="81"/>
      <c r="N18" s="81"/>
      <c r="O18" s="60"/>
      <c r="P18" s="61"/>
      <c r="Q18" s="61"/>
      <c r="R18" s="61"/>
      <c r="S18" s="61"/>
      <c r="T18" s="61"/>
      <c r="U18" s="61"/>
      <c r="V18" s="61"/>
      <c r="W18" s="61"/>
      <c r="X18" s="61"/>
      <c r="Y18" s="62"/>
    </row>
    <row r="19" spans="1:25" ht="17.25" x14ac:dyDescent="0.2">
      <c r="A19" s="72"/>
      <c r="B19" s="61"/>
      <c r="C19" s="61"/>
      <c r="D19" s="61"/>
      <c r="E19" s="61"/>
      <c r="F19" s="61"/>
      <c r="G19" s="81"/>
      <c r="H19" s="81"/>
      <c r="I19" s="81"/>
      <c r="J19" s="81"/>
      <c r="K19" s="81"/>
      <c r="L19" s="81"/>
      <c r="M19" s="81"/>
      <c r="N19" s="81"/>
      <c r="O19" s="60"/>
      <c r="P19" s="61"/>
      <c r="Q19" s="61"/>
      <c r="R19" s="61"/>
      <c r="S19" s="61"/>
      <c r="T19" s="61"/>
      <c r="U19" s="61"/>
      <c r="V19" s="61"/>
      <c r="W19" s="61"/>
      <c r="X19" s="61"/>
      <c r="Y19" s="62"/>
    </row>
    <row r="20" spans="1:25" ht="17.25" x14ac:dyDescent="0.2">
      <c r="A20" s="72"/>
      <c r="B20" s="61"/>
      <c r="C20" s="61"/>
      <c r="D20" s="61"/>
      <c r="E20" s="61"/>
      <c r="F20" s="61"/>
      <c r="G20" s="81"/>
      <c r="H20" s="81"/>
      <c r="I20" s="81"/>
      <c r="J20" s="81"/>
      <c r="K20" s="81"/>
      <c r="L20" s="81"/>
      <c r="M20" s="81"/>
      <c r="N20" s="81"/>
      <c r="O20" s="60"/>
      <c r="P20" s="61"/>
      <c r="Q20" s="61"/>
      <c r="R20" s="61"/>
      <c r="S20" s="61"/>
      <c r="T20" s="61"/>
      <c r="U20" s="61"/>
      <c r="V20" s="61"/>
      <c r="W20" s="61"/>
      <c r="X20" s="61"/>
      <c r="Y20" s="62"/>
    </row>
    <row r="21" spans="1:25" ht="17.25" x14ac:dyDescent="0.2">
      <c r="A21" s="72"/>
      <c r="B21" s="61"/>
      <c r="C21" s="61"/>
      <c r="D21" s="61"/>
      <c r="E21" s="61"/>
      <c r="F21" s="61"/>
      <c r="G21" s="81"/>
      <c r="H21" s="81"/>
      <c r="I21" s="81"/>
      <c r="J21" s="81"/>
      <c r="K21" s="81"/>
      <c r="L21" s="81"/>
      <c r="M21" s="81"/>
      <c r="N21" s="81"/>
      <c r="O21" s="60"/>
      <c r="P21" s="61"/>
      <c r="Q21" s="61"/>
      <c r="R21" s="61"/>
      <c r="S21" s="61"/>
      <c r="T21" s="61"/>
      <c r="U21" s="61"/>
      <c r="V21" s="61"/>
      <c r="W21" s="61"/>
      <c r="X21" s="61"/>
      <c r="Y21" s="62"/>
    </row>
    <row r="22" spans="1:25" ht="17.25" x14ac:dyDescent="0.2">
      <c r="A22" s="72"/>
      <c r="B22" s="61"/>
      <c r="C22" s="61"/>
      <c r="D22" s="61"/>
      <c r="E22" s="61"/>
      <c r="F22" s="61"/>
      <c r="G22" s="81"/>
      <c r="H22" s="81"/>
      <c r="I22" s="81"/>
      <c r="J22" s="81"/>
      <c r="K22" s="81"/>
      <c r="L22" s="81"/>
      <c r="M22" s="81"/>
      <c r="N22" s="81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2"/>
    </row>
    <row r="23" spans="1:25" ht="17.25" x14ac:dyDescent="0.2">
      <c r="A23" s="72"/>
      <c r="B23" s="61"/>
      <c r="C23" s="61"/>
      <c r="D23" s="61"/>
      <c r="E23" s="61"/>
      <c r="F23" s="61"/>
      <c r="G23" s="81"/>
      <c r="H23" s="81"/>
      <c r="I23" s="81"/>
      <c r="J23" s="81"/>
      <c r="K23" s="81"/>
      <c r="L23" s="81"/>
      <c r="M23" s="81"/>
      <c r="N23" s="81"/>
      <c r="O23" s="60"/>
      <c r="P23" s="61"/>
      <c r="Q23" s="61"/>
      <c r="R23" s="61"/>
      <c r="S23" s="61"/>
      <c r="T23" s="61"/>
      <c r="U23" s="61"/>
      <c r="V23" s="61"/>
      <c r="W23" s="61"/>
      <c r="X23" s="61"/>
      <c r="Y23" s="62"/>
    </row>
    <row r="24" spans="1:25" ht="17.25" x14ac:dyDescent="0.2">
      <c r="A24" s="72"/>
      <c r="B24" s="61"/>
      <c r="C24" s="61"/>
      <c r="D24" s="61"/>
      <c r="E24" s="61"/>
      <c r="F24" s="61"/>
      <c r="G24" s="81"/>
      <c r="H24" s="81"/>
      <c r="I24" s="81"/>
      <c r="J24" s="81"/>
      <c r="K24" s="81"/>
      <c r="L24" s="81"/>
      <c r="M24" s="81"/>
      <c r="N24" s="81"/>
      <c r="O24" s="60"/>
      <c r="P24" s="61"/>
      <c r="Q24" s="61"/>
      <c r="R24" s="61"/>
      <c r="S24" s="61"/>
      <c r="T24" s="61"/>
      <c r="U24" s="61"/>
      <c r="V24" s="61"/>
      <c r="W24" s="61"/>
      <c r="X24" s="61"/>
      <c r="Y24" s="62"/>
    </row>
    <row r="25" spans="1:25" ht="17.25" x14ac:dyDescent="0.2">
      <c r="A25" s="72"/>
      <c r="B25" s="61"/>
      <c r="C25" s="61"/>
      <c r="D25" s="61"/>
      <c r="E25" s="61"/>
      <c r="F25" s="61"/>
      <c r="G25" s="81"/>
      <c r="H25" s="81"/>
      <c r="I25" s="81"/>
      <c r="J25" s="81"/>
      <c r="K25" s="81"/>
      <c r="L25" s="81"/>
      <c r="M25" s="81"/>
      <c r="N25" s="81"/>
      <c r="O25" s="60"/>
      <c r="P25" s="61"/>
      <c r="Q25" s="61"/>
      <c r="R25" s="61"/>
      <c r="S25" s="61"/>
      <c r="T25" s="61"/>
      <c r="U25" s="61"/>
      <c r="V25" s="61"/>
      <c r="W25" s="61"/>
      <c r="X25" s="61"/>
      <c r="Y25" s="62"/>
    </row>
    <row r="26" spans="1:25" ht="17.25" x14ac:dyDescent="0.2">
      <c r="A26" s="72"/>
      <c r="B26" s="61"/>
      <c r="C26" s="61"/>
      <c r="D26" s="61"/>
      <c r="E26" s="61"/>
      <c r="F26" s="61"/>
      <c r="G26" s="81"/>
      <c r="H26" s="81"/>
      <c r="I26" s="81"/>
      <c r="J26" s="81"/>
      <c r="K26" s="81"/>
      <c r="L26" s="81"/>
      <c r="M26" s="81"/>
      <c r="N26" s="81"/>
      <c r="O26" s="60"/>
      <c r="P26" s="61"/>
      <c r="Q26" s="61"/>
      <c r="R26" s="61"/>
      <c r="S26" s="61"/>
      <c r="T26" s="61"/>
      <c r="U26" s="61"/>
      <c r="V26" s="61"/>
      <c r="W26" s="61"/>
      <c r="X26" s="61"/>
      <c r="Y26" s="62"/>
    </row>
    <row r="27" spans="1:25" ht="18" thickBot="1" x14ac:dyDescent="0.25">
      <c r="A27" s="73"/>
      <c r="B27" s="64"/>
      <c r="C27" s="64"/>
      <c r="D27" s="64"/>
      <c r="E27" s="64"/>
      <c r="F27" s="64"/>
      <c r="G27" s="75"/>
      <c r="H27" s="75"/>
      <c r="I27" s="75"/>
      <c r="J27" s="75"/>
      <c r="K27" s="75"/>
      <c r="L27" s="75"/>
      <c r="M27" s="75"/>
      <c r="N27" s="75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5"/>
    </row>
    <row r="28" spans="1:25" ht="18.75" thickTop="1" thickBot="1" x14ac:dyDescent="0.25">
      <c r="A28" s="74" t="s">
        <v>11</v>
      </c>
      <c r="B28" s="67"/>
      <c r="C28" s="67"/>
      <c r="D28" s="67"/>
      <c r="E28" s="67"/>
      <c r="F28" s="67"/>
      <c r="G28" s="76">
        <f>SUM(G11:J27)</f>
        <v>2000000</v>
      </c>
      <c r="H28" s="76"/>
      <c r="I28" s="76"/>
      <c r="J28" s="76"/>
      <c r="K28" s="76">
        <f>SUM(K11:N27)</f>
        <v>2000000</v>
      </c>
      <c r="L28" s="76"/>
      <c r="M28" s="76"/>
      <c r="N28" s="76"/>
      <c r="O28" s="66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29" spans="1:25" ht="14.25" customHeight="1" thickBot="1" x14ac:dyDescent="0.25">
      <c r="A29" s="18"/>
      <c r="B29" s="14"/>
      <c r="C29" s="14"/>
      <c r="D29" s="14"/>
      <c r="E29" s="14"/>
      <c r="F29" s="14"/>
      <c r="G29" s="19"/>
      <c r="H29" s="19"/>
      <c r="I29" s="19"/>
      <c r="J29" s="19"/>
      <c r="K29" s="19"/>
      <c r="L29" s="19"/>
      <c r="M29" s="19"/>
      <c r="N29" s="19"/>
      <c r="O29" s="14"/>
      <c r="P29" s="14"/>
      <c r="Q29" s="14"/>
      <c r="R29" s="14"/>
      <c r="S29" s="14"/>
      <c r="T29" s="14"/>
      <c r="U29" s="15"/>
      <c r="V29" s="15"/>
      <c r="W29" s="15"/>
      <c r="X29" s="15"/>
      <c r="Y29" s="15"/>
    </row>
    <row r="30" spans="1:25" ht="14.25" thickBot="1" x14ac:dyDescent="0.2">
      <c r="A30" s="47" t="s">
        <v>10</v>
      </c>
      <c r="B30" s="47"/>
      <c r="C30" s="47"/>
      <c r="D30" s="47"/>
      <c r="E30" s="47" t="s">
        <v>34</v>
      </c>
      <c r="F30" s="47"/>
      <c r="G30" s="47"/>
      <c r="H30" s="47"/>
      <c r="I30" s="47" t="s">
        <v>35</v>
      </c>
      <c r="J30" s="47"/>
      <c r="K30" s="47"/>
      <c r="L30" s="47"/>
      <c r="M30" s="47" t="s">
        <v>33</v>
      </c>
      <c r="N30" s="47"/>
      <c r="O30" s="47"/>
      <c r="P30" s="47"/>
      <c r="Q30" s="54" t="s">
        <v>36</v>
      </c>
      <c r="R30" s="55"/>
      <c r="S30" s="55"/>
      <c r="T30" s="56"/>
      <c r="U30" s="156" t="s">
        <v>54</v>
      </c>
      <c r="V30" s="157"/>
      <c r="W30" s="157"/>
      <c r="X30" s="158"/>
      <c r="Y30" s="7"/>
    </row>
    <row r="31" spans="1:25" ht="14.25" thickBot="1" x14ac:dyDescent="0.2">
      <c r="A31" s="51" t="s">
        <v>19</v>
      </c>
      <c r="B31" s="52"/>
      <c r="C31" s="52"/>
      <c r="D31" s="53"/>
      <c r="E31" s="29">
        <f t="shared" ref="E31:E39" ca="1" si="0">SUMIF($A$11:$F$27,A31,$G$11:$J$27)</f>
        <v>0</v>
      </c>
      <c r="F31" s="30"/>
      <c r="G31" s="30"/>
      <c r="H31" s="31"/>
      <c r="I31" s="29">
        <f t="shared" ref="I31:I39" ca="1" si="1">SUMIF($A$11:$F$27,A31,$K$11:$N$27)</f>
        <v>0</v>
      </c>
      <c r="J31" s="30"/>
      <c r="K31" s="30"/>
      <c r="L31" s="31"/>
      <c r="M31" s="32">
        <f ca="1">ABS(E31-I31)</f>
        <v>0</v>
      </c>
      <c r="N31" s="33"/>
      <c r="O31" s="33"/>
      <c r="P31" s="34"/>
      <c r="Q31" s="35">
        <f ca="1">SUM(M31:P39)</f>
        <v>40000</v>
      </c>
      <c r="R31" s="36"/>
      <c r="S31" s="36"/>
      <c r="T31" s="37"/>
      <c r="U31" s="147">
        <f>G28-K28</f>
        <v>0</v>
      </c>
      <c r="V31" s="148"/>
      <c r="W31" s="148"/>
      <c r="X31" s="149"/>
    </row>
    <row r="32" spans="1:25" ht="14.25" thickBot="1" x14ac:dyDescent="0.2">
      <c r="A32" s="48" t="s">
        <v>9</v>
      </c>
      <c r="B32" s="49"/>
      <c r="C32" s="49"/>
      <c r="D32" s="50"/>
      <c r="E32" s="29">
        <f t="shared" ca="1" si="0"/>
        <v>200000</v>
      </c>
      <c r="F32" s="30"/>
      <c r="G32" s="30"/>
      <c r="H32" s="31"/>
      <c r="I32" s="29">
        <f t="shared" ca="1" si="1"/>
        <v>180000</v>
      </c>
      <c r="J32" s="30"/>
      <c r="K32" s="30"/>
      <c r="L32" s="31"/>
      <c r="M32" s="32">
        <f t="shared" ref="M32:M39" ca="1" si="2">ABS(E32-I32)</f>
        <v>20000</v>
      </c>
      <c r="N32" s="33"/>
      <c r="O32" s="33"/>
      <c r="P32" s="34"/>
      <c r="Q32" s="35"/>
      <c r="R32" s="36"/>
      <c r="S32" s="36"/>
      <c r="T32" s="37"/>
      <c r="U32" s="150"/>
      <c r="V32" s="151"/>
      <c r="W32" s="151"/>
      <c r="X32" s="152"/>
    </row>
    <row r="33" spans="1:25" ht="14.25" thickBot="1" x14ac:dyDescent="0.2">
      <c r="A33" s="48" t="s">
        <v>5</v>
      </c>
      <c r="B33" s="49"/>
      <c r="C33" s="49"/>
      <c r="D33" s="50"/>
      <c r="E33" s="29">
        <f t="shared" ca="1" si="0"/>
        <v>1800000</v>
      </c>
      <c r="F33" s="30"/>
      <c r="G33" s="30"/>
      <c r="H33" s="31"/>
      <c r="I33" s="29">
        <f t="shared" ca="1" si="1"/>
        <v>1820000</v>
      </c>
      <c r="J33" s="30"/>
      <c r="K33" s="30"/>
      <c r="L33" s="31"/>
      <c r="M33" s="32">
        <f t="shared" ca="1" si="2"/>
        <v>20000</v>
      </c>
      <c r="N33" s="33"/>
      <c r="O33" s="33"/>
      <c r="P33" s="34"/>
      <c r="Q33" s="57" t="s">
        <v>37</v>
      </c>
      <c r="R33" s="58"/>
      <c r="S33" s="58"/>
      <c r="T33" s="59"/>
      <c r="U33" s="10"/>
      <c r="V33" s="6"/>
      <c r="W33" s="6"/>
      <c r="X33" s="6"/>
    </row>
    <row r="34" spans="1:25" ht="14.25" thickBot="1" x14ac:dyDescent="0.2">
      <c r="A34" s="69" t="s">
        <v>12</v>
      </c>
      <c r="B34" s="70"/>
      <c r="C34" s="70"/>
      <c r="D34" s="71"/>
      <c r="E34" s="29">
        <f t="shared" ca="1" si="0"/>
        <v>0</v>
      </c>
      <c r="F34" s="30"/>
      <c r="G34" s="30"/>
      <c r="H34" s="31"/>
      <c r="I34" s="29">
        <f t="shared" ca="1" si="1"/>
        <v>0</v>
      </c>
      <c r="J34" s="30"/>
      <c r="K34" s="30"/>
      <c r="L34" s="31"/>
      <c r="M34" s="32">
        <f t="shared" ca="1" si="2"/>
        <v>0</v>
      </c>
      <c r="N34" s="33"/>
      <c r="O34" s="33"/>
      <c r="P34" s="34"/>
      <c r="Q34" s="35">
        <f>U3*0.2</f>
        <v>400000</v>
      </c>
      <c r="R34" s="36"/>
      <c r="S34" s="36"/>
      <c r="T34" s="37"/>
      <c r="U34" s="10"/>
    </row>
    <row r="35" spans="1:25" ht="14.25" thickBot="1" x14ac:dyDescent="0.2">
      <c r="A35" s="48" t="s">
        <v>6</v>
      </c>
      <c r="B35" s="49"/>
      <c r="C35" s="49"/>
      <c r="D35" s="50"/>
      <c r="E35" s="29">
        <f t="shared" ca="1" si="0"/>
        <v>0</v>
      </c>
      <c r="F35" s="30"/>
      <c r="G35" s="30"/>
      <c r="H35" s="31"/>
      <c r="I35" s="29">
        <f t="shared" ca="1" si="1"/>
        <v>0</v>
      </c>
      <c r="J35" s="30"/>
      <c r="K35" s="30"/>
      <c r="L35" s="31"/>
      <c r="M35" s="32">
        <f t="shared" ca="1" si="2"/>
        <v>0</v>
      </c>
      <c r="N35" s="33"/>
      <c r="O35" s="33"/>
      <c r="P35" s="34"/>
      <c r="Q35" s="35"/>
      <c r="R35" s="36"/>
      <c r="S35" s="36"/>
      <c r="T35" s="37"/>
      <c r="U35" s="10"/>
    </row>
    <row r="36" spans="1:25" ht="14.25" thickBot="1" x14ac:dyDescent="0.2">
      <c r="A36" s="48" t="s">
        <v>13</v>
      </c>
      <c r="B36" s="49"/>
      <c r="C36" s="49"/>
      <c r="D36" s="50"/>
      <c r="E36" s="29">
        <f t="shared" ca="1" si="0"/>
        <v>0</v>
      </c>
      <c r="F36" s="30"/>
      <c r="G36" s="30"/>
      <c r="H36" s="31"/>
      <c r="I36" s="29">
        <f t="shared" ca="1" si="1"/>
        <v>0</v>
      </c>
      <c r="J36" s="30"/>
      <c r="K36" s="30"/>
      <c r="L36" s="31"/>
      <c r="M36" s="32">
        <f t="shared" ca="1" si="2"/>
        <v>0</v>
      </c>
      <c r="N36" s="33"/>
      <c r="O36" s="33"/>
      <c r="P36" s="34"/>
      <c r="Q36" s="38" t="s">
        <v>38</v>
      </c>
      <c r="R36" s="39"/>
      <c r="S36" s="39"/>
      <c r="T36" s="40"/>
      <c r="U36" s="10"/>
    </row>
    <row r="37" spans="1:25" ht="14.25" thickBot="1" x14ac:dyDescent="0.2">
      <c r="A37" s="48" t="s">
        <v>7</v>
      </c>
      <c r="B37" s="49"/>
      <c r="C37" s="49"/>
      <c r="D37" s="50"/>
      <c r="E37" s="29">
        <f t="shared" ca="1" si="0"/>
        <v>0</v>
      </c>
      <c r="F37" s="30"/>
      <c r="G37" s="30"/>
      <c r="H37" s="31"/>
      <c r="I37" s="29">
        <f t="shared" ca="1" si="1"/>
        <v>0</v>
      </c>
      <c r="J37" s="30"/>
      <c r="K37" s="30"/>
      <c r="L37" s="31"/>
      <c r="M37" s="32">
        <f t="shared" ca="1" si="2"/>
        <v>0</v>
      </c>
      <c r="N37" s="33"/>
      <c r="O37" s="33"/>
      <c r="P37" s="34"/>
      <c r="Q37" s="153">
        <f ca="1">Q31-Q34</f>
        <v>-360000</v>
      </c>
      <c r="R37" s="154"/>
      <c r="S37" s="154"/>
      <c r="T37" s="155"/>
      <c r="U37" s="10"/>
    </row>
    <row r="38" spans="1:25" ht="14.25" thickBot="1" x14ac:dyDescent="0.2">
      <c r="A38" s="48" t="s">
        <v>8</v>
      </c>
      <c r="B38" s="49"/>
      <c r="C38" s="49"/>
      <c r="D38" s="50"/>
      <c r="E38" s="29">
        <f t="shared" ca="1" si="0"/>
        <v>0</v>
      </c>
      <c r="F38" s="30"/>
      <c r="G38" s="30"/>
      <c r="H38" s="31"/>
      <c r="I38" s="29">
        <f t="shared" ca="1" si="1"/>
        <v>0</v>
      </c>
      <c r="J38" s="30"/>
      <c r="K38" s="30"/>
      <c r="L38" s="31"/>
      <c r="M38" s="32">
        <f t="shared" ca="1" si="2"/>
        <v>0</v>
      </c>
      <c r="N38" s="33"/>
      <c r="O38" s="33"/>
      <c r="P38" s="34"/>
      <c r="Q38" s="153"/>
      <c r="R38" s="154"/>
      <c r="S38" s="154"/>
      <c r="T38" s="155"/>
      <c r="U38" s="10"/>
    </row>
    <row r="39" spans="1:25" ht="14.25" thickBot="1" x14ac:dyDescent="0.2">
      <c r="A39" s="48" t="s">
        <v>3</v>
      </c>
      <c r="B39" s="49"/>
      <c r="C39" s="49"/>
      <c r="D39" s="50"/>
      <c r="E39" s="29">
        <f t="shared" ca="1" si="0"/>
        <v>0</v>
      </c>
      <c r="F39" s="30"/>
      <c r="G39" s="30"/>
      <c r="H39" s="31"/>
      <c r="I39" s="29">
        <f t="shared" ca="1" si="1"/>
        <v>0</v>
      </c>
      <c r="J39" s="30"/>
      <c r="K39" s="30"/>
      <c r="L39" s="31"/>
      <c r="M39" s="32">
        <f t="shared" ca="1" si="2"/>
        <v>0</v>
      </c>
      <c r="N39" s="33"/>
      <c r="O39" s="33"/>
      <c r="P39" s="34"/>
      <c r="Q39" s="25" t="s">
        <v>44</v>
      </c>
      <c r="R39" s="17"/>
      <c r="S39" s="17"/>
      <c r="T39" s="17"/>
      <c r="U39" s="10"/>
    </row>
    <row r="40" spans="1:25" x14ac:dyDescent="0.15">
      <c r="A40" s="9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8"/>
      <c r="M40" s="8"/>
      <c r="N40" s="8"/>
      <c r="O40" s="8"/>
      <c r="P40" s="8"/>
      <c r="Q40" s="9" t="s">
        <v>45</v>
      </c>
      <c r="R40" s="15"/>
      <c r="S40" s="15"/>
      <c r="T40" s="15"/>
      <c r="U40" s="15"/>
      <c r="V40" s="15"/>
      <c r="W40" s="15"/>
      <c r="X40" s="15"/>
      <c r="Y40" s="15"/>
    </row>
    <row r="41" spans="1:25" x14ac:dyDescent="0.15">
      <c r="A41" s="22" t="s">
        <v>30</v>
      </c>
    </row>
    <row r="42" spans="1:25" x14ac:dyDescent="0.15">
      <c r="A42" s="22" t="s">
        <v>52</v>
      </c>
    </row>
    <row r="43" spans="1:25" ht="13.5" customHeight="1" x14ac:dyDescent="0.15">
      <c r="A43" s="23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3.5" customHeight="1" x14ac:dyDescent="0.15">
      <c r="A44" s="24" t="s">
        <v>40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x14ac:dyDescent="0.15">
      <c r="A45" s="22" t="s">
        <v>31</v>
      </c>
    </row>
    <row r="46" spans="1:25" s="28" customFormat="1" x14ac:dyDescent="0.15">
      <c r="A46" s="28" t="s">
        <v>53</v>
      </c>
    </row>
    <row r="47" spans="1:25" ht="13.5" customHeight="1" x14ac:dyDescent="0.15">
      <c r="A47" s="24" t="s">
        <v>41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x14ac:dyDescent="0.15">
      <c r="A48" s="24" t="s">
        <v>42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3.5" customHeight="1" x14ac:dyDescent="0.15">
      <c r="A49" s="24" t="s">
        <v>43</v>
      </c>
    </row>
    <row r="50" spans="1:25" ht="13.5" customHeight="1" thickBot="1" x14ac:dyDescent="0.2">
      <c r="A50" s="2" t="s">
        <v>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15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6"/>
    </row>
    <row r="52" spans="1:25" x14ac:dyDescent="0.15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9"/>
    </row>
    <row r="53" spans="1:25" x14ac:dyDescent="0.15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9"/>
    </row>
    <row r="54" spans="1:25" x14ac:dyDescent="0.15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9"/>
    </row>
    <row r="55" spans="1:25" x14ac:dyDescent="0.15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9"/>
    </row>
    <row r="56" spans="1:25" ht="14.25" thickBot="1" x14ac:dyDescent="0.2">
      <c r="A56" s="90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2"/>
    </row>
    <row r="57" spans="1:25" x14ac:dyDescent="0.15">
      <c r="A57" s="3"/>
    </row>
    <row r="58" spans="1:25" x14ac:dyDescent="0.15">
      <c r="A58" s="4"/>
    </row>
  </sheetData>
  <mergeCells count="136">
    <mergeCell ref="A1:Y1"/>
    <mergeCell ref="A3:C5"/>
    <mergeCell ref="D3:Q5"/>
    <mergeCell ref="R3:T5"/>
    <mergeCell ref="U3:Y5"/>
    <mergeCell ref="A6:C8"/>
    <mergeCell ref="D6:H8"/>
    <mergeCell ref="I6:K8"/>
    <mergeCell ref="L6:Q8"/>
    <mergeCell ref="R6:T8"/>
    <mergeCell ref="U6:Y8"/>
    <mergeCell ref="A10:F10"/>
    <mergeCell ref="G10:J10"/>
    <mergeCell ref="K10:N10"/>
    <mergeCell ref="O10:Y10"/>
    <mergeCell ref="A11:F11"/>
    <mergeCell ref="G11:J11"/>
    <mergeCell ref="K11:N11"/>
    <mergeCell ref="O11:Y11"/>
    <mergeCell ref="A14:F14"/>
    <mergeCell ref="G14:J14"/>
    <mergeCell ref="K14:N14"/>
    <mergeCell ref="O14:Y14"/>
    <mergeCell ref="A15:F15"/>
    <mergeCell ref="G15:J15"/>
    <mergeCell ref="K15:N15"/>
    <mergeCell ref="O15:Y15"/>
    <mergeCell ref="A12:F12"/>
    <mergeCell ref="G12:J12"/>
    <mergeCell ref="K12:N12"/>
    <mergeCell ref="O12:Y12"/>
    <mergeCell ref="A13:F13"/>
    <mergeCell ref="G13:J13"/>
    <mergeCell ref="K13:N13"/>
    <mergeCell ref="O13:Y13"/>
    <mergeCell ref="A18:F18"/>
    <mergeCell ref="G18:J18"/>
    <mergeCell ref="K18:N18"/>
    <mergeCell ref="O18:Y18"/>
    <mergeCell ref="A19:F19"/>
    <mergeCell ref="G19:J19"/>
    <mergeCell ref="K19:N19"/>
    <mergeCell ref="O19:Y19"/>
    <mergeCell ref="A16:F16"/>
    <mergeCell ref="G16:J16"/>
    <mergeCell ref="K16:N16"/>
    <mergeCell ref="O16:Y16"/>
    <mergeCell ref="A17:F17"/>
    <mergeCell ref="G17:J17"/>
    <mergeCell ref="K17:N17"/>
    <mergeCell ref="O17:Y17"/>
    <mergeCell ref="A22:F22"/>
    <mergeCell ref="G22:J22"/>
    <mergeCell ref="K22:N22"/>
    <mergeCell ref="O22:Y22"/>
    <mergeCell ref="A23:F23"/>
    <mergeCell ref="G23:J23"/>
    <mergeCell ref="K23:N23"/>
    <mergeCell ref="O23:Y23"/>
    <mergeCell ref="A20:F20"/>
    <mergeCell ref="G20:J20"/>
    <mergeCell ref="K20:N20"/>
    <mergeCell ref="O20:Y20"/>
    <mergeCell ref="A21:F21"/>
    <mergeCell ref="G21:J21"/>
    <mergeCell ref="K21:N21"/>
    <mergeCell ref="O21:Y21"/>
    <mergeCell ref="A26:F26"/>
    <mergeCell ref="G26:J26"/>
    <mergeCell ref="K26:N26"/>
    <mergeCell ref="O26:Y26"/>
    <mergeCell ref="A27:F27"/>
    <mergeCell ref="G27:J27"/>
    <mergeCell ref="K27:N27"/>
    <mergeCell ref="O27:Y27"/>
    <mergeCell ref="A24:F24"/>
    <mergeCell ref="G24:J24"/>
    <mergeCell ref="K24:N24"/>
    <mergeCell ref="O24:Y24"/>
    <mergeCell ref="A25:F25"/>
    <mergeCell ref="G25:J25"/>
    <mergeCell ref="K25:N25"/>
    <mergeCell ref="O25:Y25"/>
    <mergeCell ref="A28:F28"/>
    <mergeCell ref="G28:J28"/>
    <mergeCell ref="K28:N28"/>
    <mergeCell ref="O28:Y28"/>
    <mergeCell ref="A30:D30"/>
    <mergeCell ref="E30:H30"/>
    <mergeCell ref="I30:L30"/>
    <mergeCell ref="M30:P30"/>
    <mergeCell ref="Q30:T30"/>
    <mergeCell ref="U30:X30"/>
    <mergeCell ref="A31:D31"/>
    <mergeCell ref="E31:H31"/>
    <mergeCell ref="I31:L31"/>
    <mergeCell ref="M31:P31"/>
    <mergeCell ref="Q31:T32"/>
    <mergeCell ref="A32:D32"/>
    <mergeCell ref="E32:H32"/>
    <mergeCell ref="I32:L32"/>
    <mergeCell ref="M32:P32"/>
    <mergeCell ref="Q33:T33"/>
    <mergeCell ref="A34:D34"/>
    <mergeCell ref="E34:H34"/>
    <mergeCell ref="I34:L34"/>
    <mergeCell ref="M34:P34"/>
    <mergeCell ref="Q34:T35"/>
    <mergeCell ref="A35:D35"/>
    <mergeCell ref="E35:H35"/>
    <mergeCell ref="I35:L35"/>
    <mergeCell ref="M35:P35"/>
    <mergeCell ref="U31:X32"/>
    <mergeCell ref="A51:Y56"/>
    <mergeCell ref="Q36:T36"/>
    <mergeCell ref="A37:D37"/>
    <mergeCell ref="E37:H37"/>
    <mergeCell ref="I37:L37"/>
    <mergeCell ref="M37:P37"/>
    <mergeCell ref="Q37:T38"/>
    <mergeCell ref="A38:D38"/>
    <mergeCell ref="E38:H38"/>
    <mergeCell ref="I38:L38"/>
    <mergeCell ref="M38:P38"/>
    <mergeCell ref="A36:D36"/>
    <mergeCell ref="E36:H36"/>
    <mergeCell ref="I36:L36"/>
    <mergeCell ref="M36:P36"/>
    <mergeCell ref="A33:D33"/>
    <mergeCell ref="E33:H33"/>
    <mergeCell ref="I33:L33"/>
    <mergeCell ref="M33:P33"/>
    <mergeCell ref="A39:D39"/>
    <mergeCell ref="E39:H39"/>
    <mergeCell ref="I39:L39"/>
    <mergeCell ref="M39:P39"/>
  </mergeCells>
  <phoneticPr fontId="2"/>
  <pageMargins left="0.70866141732283472" right="0.70866141732283472" top="0.74803149606299213" bottom="0.15748031496062992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9AB08C-18D1-46BE-8971-EF6D06F57C45}">
          <x14:formula1>
            <xm:f>経費区分説明!$A$2:$A$12</xm:f>
          </x14:formula1>
          <xm:sqref>A11:A27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使途報告シート</vt:lpstr>
      <vt:lpstr>経費区分説明</vt:lpstr>
      <vt:lpstr>返金例 </vt:lpstr>
      <vt:lpstr>問題ない例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2022-04-07T00:13:20Z</dcterms:modified>
</cp:coreProperties>
</file>